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Норм-правовые документы\Отчеты об исполнении бюджета\2022\9 мес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externalReferences>
    <externalReference r:id="rId5"/>
  </externalReferences>
  <definedNames>
    <definedName name="APPT" localSheetId="0">Доходы!#REF!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Доходы!#REF!</definedName>
    <definedName name="FIO" localSheetId="1">Расходы!#REF!</definedName>
    <definedName name="FORM_CODE" localSheetId="0">Доходы!#REF!</definedName>
    <definedName name="LAST_CELL" localSheetId="0">Доходы!$E$44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Доходы!#REF!</definedName>
    <definedName name="RBEGIN_1" localSheetId="0">Доходы!$A$14</definedName>
    <definedName name="RBEGIN_1" localSheetId="2">Источники!$A$12</definedName>
    <definedName name="RBEGIN_1" localSheetId="1">Расходы!$A$13</definedName>
    <definedName name="REG_DATE" localSheetId="0">Доходы!$G$4</definedName>
    <definedName name="REND_1" localSheetId="0">Доходы!$A$44</definedName>
    <definedName name="REND_1" localSheetId="2">Источники!$A$15</definedName>
    <definedName name="REND_1" localSheetId="1">Расходы!#REF!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Источники!$A$13</definedName>
    <definedName name="SIGN" localSheetId="0">Доходы!$A$18:$C$18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F26" i="2" l="1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16" i="2"/>
  <c r="F17" i="2"/>
  <c r="F18" i="2"/>
  <c r="F19" i="2"/>
  <c r="F21" i="2"/>
  <c r="F22" i="2"/>
  <c r="F23" i="2"/>
  <c r="F24" i="2"/>
  <c r="F25" i="2"/>
  <c r="F15" i="2"/>
  <c r="F13" i="2"/>
  <c r="E11" i="2" l="1"/>
  <c r="E10" i="2"/>
  <c r="D4" i="2"/>
  <c r="E19" i="1"/>
  <c r="E20" i="1"/>
  <c r="E21" i="1"/>
  <c r="E22" i="1"/>
  <c r="E16" i="1"/>
  <c r="E17" i="1"/>
  <c r="E18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4" i="1"/>
</calcChain>
</file>

<file path=xl/sharedStrings.xml><?xml version="1.0" encoding="utf-8"?>
<sst xmlns="http://schemas.openxmlformats.org/spreadsheetml/2006/main" count="221" uniqueCount="159">
  <si>
    <t>01.10.2022</t>
  </si>
  <si>
    <t>001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</si>
  <si>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</si>
  <si>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</si>
  <si>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</si>
  <si>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</si>
  <si>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</si>
  <si>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</si>
  <si>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</si>
  <si>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</si>
  <si>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</si>
  <si>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</si>
  <si>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</si>
  <si>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</si>
  <si>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</si>
  <si>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</si>
  <si>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</si>
  <si>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</si>
  <si>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-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</si>
  <si>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</si>
  <si>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</si>
  <si>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</si>
  <si>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</si>
  <si>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</si>
  <si>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</si>
  <si>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</si>
  <si>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</si>
  <si>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</si>
  <si>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</si>
  <si>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</si>
  <si>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</si>
  <si>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физических лиц</t>
  </si>
  <si>
    <t>182 10606040000000110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</si>
  <si>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</si>
  <si>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</si>
  <si>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</si>
  <si>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</si>
  <si>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</si>
  <si>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</si>
  <si>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ДОХОДЫ ОТ ПРОДАЖИ МАТЕРИАЛЬНЫХ И НЕМАТЕРИАЛЬНЫХ АКТИВОВ</t>
  </si>
  <si>
    <t>001 11400000000000000</t>
  </si>
  <si>
    <t>Доходы от продажи квартир, находящихся в собственности сельских поселений</t>
  </si>
  <si>
    <t>001 11401050100000410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</si>
  <si>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</si>
  <si>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</si>
  <si>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</si>
  <si>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</si>
  <si>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</si>
  <si>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</si>
  <si>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</si>
  <si>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001 11610032100000140</t>
  </si>
  <si>
    <t>ПРОЧИЕ НЕНАЛОГОВЫЕ ДОХОДЫ</t>
  </si>
  <si>
    <t>001 11700000000000000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</si>
  <si>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</si>
  <si>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</si>
  <si>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</si>
  <si>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</si>
  <si>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</t>
  </si>
  <si>
    <t>001 20225021100000150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</si>
  <si>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</si>
  <si>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</si>
  <si>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 бюджетам сельских поселений</t>
  </si>
  <si>
    <t>001 20229999100000150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</si>
  <si>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</si>
  <si>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</si>
  <si>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</si>
  <si>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</si>
  <si>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</si>
  <si>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</si>
  <si>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</si>
  <si>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001 20805000100000150</t>
  </si>
  <si>
    <t xml:space="preserve">                          2. Расходы бюджета</t>
  </si>
  <si>
    <t>Расходы бюджета - всего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</si>
  <si>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</si>
  <si>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</si>
  <si>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</si>
  <si>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</si>
  <si>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</si>
  <si>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</si>
  <si>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</si>
  <si>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</si>
  <si>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</si>
  <si>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</si>
  <si>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</si>
  <si>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</si>
  <si>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</si>
  <si>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</si>
  <si>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</si>
  <si>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Топливно-энергетический комплекс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</si>
  <si>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</si>
  <si>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</si>
  <si>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</si>
  <si>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</si>
  <si>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</si>
  <si>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</si>
  <si>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</si>
  <si>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</si>
  <si>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</si>
  <si>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</si>
  <si>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</si>
  <si>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</si>
  <si>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</si>
  <si>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 И СПОРТ</t>
  </si>
  <si>
    <t>Другие вопросы в области физической культуры и спорта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</si>
  <si>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</si>
  <si>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</si>
  <si>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</si>
  <si>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</si>
  <si>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Изменение остатков средств на счетах по учету средств бюджета</t>
  </si>
  <si>
    <t>710</t>
  </si>
  <si>
    <t>Увеличение прочих остатков денежных средств бюджетов сельских поселений</t>
  </si>
  <si>
    <t>001 01050201100000510</t>
  </si>
  <si>
    <t>720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</si>
  <si>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</si>
  <si>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</si>
  <si>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</si>
  <si>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</si>
  <si>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</si>
  <si>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</si>
  <si>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</si>
  <si>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</si>
  <si>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</si>
  <si>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</si>
  <si>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</si>
  <si>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</si>
  <si>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</si>
  <si>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</si>
  <si>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</si>
  <si>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</si>
  <si>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</si>
  <si>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</si>
  <si>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</si>
  <si>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х</t>
  </si>
  <si>
    <t>ИСПОЛНЕНИИ БЮДЖЕТА МО "Бугровское сельское поселение"</t>
  </si>
  <si>
    <t>за 9 месяцев 2022 года</t>
  </si>
  <si>
    <t>План, тыс. руб.</t>
  </si>
  <si>
    <t>Исполнено на 01.10.2022, тыс.руб.</t>
  </si>
  <si>
    <t>Исполнено, %</t>
  </si>
  <si>
    <t>План, тыс.руб.</t>
  </si>
  <si>
    <t>Раздел</t>
  </si>
  <si>
    <t>Подраздел</t>
  </si>
  <si>
    <t>01</t>
  </si>
  <si>
    <t>00</t>
  </si>
  <si>
    <t>02</t>
  </si>
  <si>
    <t>03</t>
  </si>
  <si>
    <t>04</t>
  </si>
  <si>
    <t>06</t>
  </si>
  <si>
    <t>11</t>
  </si>
  <si>
    <t>13</t>
  </si>
  <si>
    <t>09</t>
  </si>
  <si>
    <t>10</t>
  </si>
  <si>
    <t>14</t>
  </si>
  <si>
    <t>12</t>
  </si>
  <si>
    <t>05</t>
  </si>
  <si>
    <t>07</t>
  </si>
  <si>
    <t>08</t>
  </si>
  <si>
    <t>Приложение 1                                                                                       к постановлению главы администрации                                      от 14.10.2022  № 548</t>
  </si>
  <si>
    <t>Приложение 2                                                                                                                к постановлению главы администрации                                                                               от 14.10.2022  № 548</t>
  </si>
  <si>
    <t xml:space="preserve">Приложение 3                                                                     к  постановлению главы администрации                        от 14.10.2022 № 548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</si>
</sst>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7"/>
      <name val="Arial Cy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/>
    </xf>
    <xf numFmtId="4" fontId="2" fillId="0" borderId="18" xfId="0" applyNumberFormat="1" applyFont="1" applyBorder="1" applyAlignment="1" applyProtection="1">
      <alignment horizontal="right"/>
    </xf>
    <xf numFmtId="4" fontId="2" fillId="0" borderId="19" xfId="0" applyNumberFormat="1" applyFont="1" applyBorder="1" applyAlignment="1" applyProtection="1">
      <alignment horizontal="right"/>
    </xf>
    <xf numFmtId="49" fontId="2" fillId="0" borderId="20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24" xfId="0" applyNumberFormat="1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5" xfId="0" applyNumberFormat="1" applyFont="1" applyBorder="1" applyAlignment="1" applyProtection="1">
      <alignment horizontal="left" wrapText="1"/>
    </xf>
    <xf numFmtId="49" fontId="4" fillId="0" borderId="31" xfId="0" applyNumberFormat="1" applyFont="1" applyBorder="1" applyAlignment="1" applyProtection="1">
      <alignment horizontal="center" wrapText="1"/>
    </xf>
    <xf numFmtId="49" fontId="4" fillId="0" borderId="26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6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20" xfId="0" applyFont="1" applyBorder="1" applyAlignment="1" applyProtection="1"/>
    <xf numFmtId="0" fontId="3" fillId="0" borderId="21" xfId="0" applyFont="1" applyBorder="1" applyAlignment="1" applyProtection="1"/>
    <xf numFmtId="0" fontId="3" fillId="0" borderId="22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right"/>
    </xf>
    <xf numFmtId="0" fontId="3" fillId="0" borderId="23" xfId="0" applyFont="1" applyBorder="1" applyAlignment="1" applyProtection="1"/>
    <xf numFmtId="0" fontId="3" fillId="0" borderId="24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2" fillId="0" borderId="18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/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49" fontId="5" fillId="0" borderId="30" xfId="0" applyNumberFormat="1" applyFont="1" applyBorder="1" applyAlignment="1" applyProtection="1">
      <alignment horizontal="center" vertical="center" wrapText="1"/>
    </xf>
    <xf numFmtId="49" fontId="5" fillId="0" borderId="26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wrapText="1"/>
    </xf>
    <xf numFmtId="49" fontId="8" fillId="0" borderId="25" xfId="0" applyNumberFormat="1" applyFont="1" applyBorder="1" applyAlignment="1" applyProtection="1">
      <alignment horizontal="left" wrapText="1"/>
    </xf>
    <xf numFmtId="49" fontId="8" fillId="0" borderId="31" xfId="0" applyNumberFormat="1" applyFont="1" applyBorder="1" applyAlignment="1" applyProtection="1">
      <alignment horizontal="center" wrapText="1"/>
    </xf>
    <xf numFmtId="49" fontId="8" fillId="0" borderId="26" xfId="0" applyNumberFormat="1" applyFont="1" applyBorder="1" applyAlignment="1" applyProtection="1">
      <alignment horizontal="center"/>
    </xf>
    <xf numFmtId="4" fontId="8" fillId="0" borderId="9" xfId="0" applyNumberFormat="1" applyFont="1" applyBorder="1" applyAlignment="1" applyProtection="1">
      <alignment horizontal="right"/>
    </xf>
    <xf numFmtId="4" fontId="8" fillId="0" borderId="26" xfId="0" applyNumberFormat="1" applyFont="1" applyBorder="1" applyAlignment="1" applyProtection="1">
      <alignment horizontal="right"/>
    </xf>
    <xf numFmtId="49" fontId="9" fillId="0" borderId="25" xfId="0" applyNumberFormat="1" applyFont="1" applyBorder="1" applyAlignment="1" applyProtection="1">
      <alignment horizontal="left" wrapText="1"/>
    </xf>
    <xf numFmtId="49" fontId="9" fillId="0" borderId="31" xfId="0" applyNumberFormat="1" applyFont="1" applyBorder="1" applyAlignment="1" applyProtection="1">
      <alignment horizontal="center" wrapText="1"/>
    </xf>
    <xf numFmtId="49" fontId="9" fillId="0" borderId="26" xfId="0" applyNumberFormat="1" applyFont="1" applyBorder="1" applyAlignment="1" applyProtection="1">
      <alignment horizontal="center"/>
    </xf>
    <xf numFmtId="4" fontId="9" fillId="0" borderId="9" xfId="0" applyNumberFormat="1" applyFont="1" applyBorder="1" applyAlignment="1" applyProtection="1">
      <alignment horizontal="right"/>
    </xf>
    <xf numFmtId="4" fontId="9" fillId="0" borderId="26" xfId="0" applyNumberFormat="1" applyFont="1" applyBorder="1" applyAlignment="1" applyProtection="1">
      <alignment horizontal="right"/>
    </xf>
    <xf numFmtId="0" fontId="10" fillId="0" borderId="0" xfId="0" applyFont="1"/>
    <xf numFmtId="49" fontId="2" fillId="0" borderId="31" xfId="0" applyNumberFormat="1" applyFont="1" applyBorder="1" applyAlignment="1" applyProtection="1">
      <alignment horizontal="center" wrapText="1"/>
    </xf>
    <xf numFmtId="4" fontId="2" fillId="0" borderId="26" xfId="0" applyNumberFormat="1" applyFont="1" applyBorder="1" applyAlignment="1" applyProtection="1">
      <alignment horizontal="right"/>
    </xf>
    <xf numFmtId="0" fontId="11" fillId="0" borderId="0" xfId="0" applyFont="1"/>
    <xf numFmtId="49" fontId="2" fillId="0" borderId="32" xfId="0" applyNumberFormat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center"/>
    </xf>
    <xf numFmtId="49" fontId="8" fillId="0" borderId="25" xfId="0" applyNumberFormat="1" applyFont="1" applyBorder="1" applyAlignment="1" applyProtection="1">
      <alignment horizontal="left" vertical="top" wrapText="1"/>
    </xf>
    <xf numFmtId="49" fontId="12" fillId="0" borderId="25" xfId="0" applyNumberFormat="1" applyFont="1" applyBorder="1" applyAlignment="1" applyProtection="1">
      <alignment horizontal="left" vertical="top" wrapText="1"/>
    </xf>
    <xf numFmtId="165" fontId="2" fillId="0" borderId="25" xfId="0" applyNumberFormat="1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right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26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3;&#1086;&#1088;&#1084;-&#1087;&#1088;&#1072;&#1074;&#1086;&#1074;&#1099;&#1077;%20&#1076;&#1086;&#1082;&#1091;&#1084;&#1077;&#1085;&#1090;&#1099;/&#1054;&#1090;&#1095;&#1077;&#1090;&#1099;%20&#1086;&#1073;%20&#1080;&#1089;&#1087;&#1086;&#1083;&#1085;&#1077;&#1085;&#1080;&#1080;%20&#1073;&#1102;&#1076;&#1078;&#1077;&#1090;&#1072;/2022/1%20&#1087;&#1086;&#1091;&#1075;&#1086;&#1076;&#1080;&#1077;/&#1087;&#1088;&#1080;&#1083;.1,2,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Расходы"/>
      <sheetName val="Источники"/>
      <sheetName val="_params"/>
    </sheetNames>
    <sheetDataSet>
      <sheetData sheetId="0">
        <row r="7">
          <cell r="C7" t="str">
            <v>План, тыс.руб.</v>
          </cell>
        </row>
        <row r="13">
          <cell r="D13">
            <v>0</v>
          </cell>
        </row>
        <row r="14">
          <cell r="D14" t="str">
            <v>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workbookViewId="0">
      <selection activeCell="D13" sqref="D13"/>
    </sheetView>
  </sheetViews>
  <sheetFormatPr defaultRowHeight="12.75" customHeight="1" x14ac:dyDescent="0.25"/>
  <cols>
    <col min="1" max="1" width="43.6640625" customWidth="1"/>
    <col min="2" max="2" width="24.6640625" customWidth="1"/>
    <col min="3" max="3" width="15.5546875" customWidth="1"/>
    <col min="4" max="4" width="18.6640625" customWidth="1"/>
    <col min="5" max="5" width="12" customWidth="1"/>
  </cols>
  <sheetData>
    <row r="1" spans="1:7" ht="13.8" x14ac:dyDescent="0.25">
      <c r="A1" s="85"/>
      <c r="B1" s="85"/>
      <c r="C1" s="85"/>
      <c r="D1" s="1"/>
      <c r="E1" s="1"/>
    </row>
    <row r="2" spans="1:7" ht="56.4" customHeight="1" x14ac:dyDescent="0.25">
      <c r="A2" s="6"/>
      <c r="B2" s="6"/>
      <c r="C2" s="6"/>
      <c r="D2" s="87" t="s">
        <v>156</v>
      </c>
      <c r="E2" s="87"/>
      <c r="F2" s="52"/>
      <c r="G2" s="52"/>
    </row>
    <row r="3" spans="1:7" ht="25.8" customHeight="1" x14ac:dyDescent="0.25">
      <c r="A3" s="3"/>
      <c r="B3" s="54" t="s">
        <v>133</v>
      </c>
      <c r="C3" s="55"/>
      <c r="D3" s="55"/>
      <c r="E3" s="55"/>
      <c r="F3" s="55"/>
      <c r="G3" s="53"/>
    </row>
    <row r="4" spans="1:7" ht="13.2" x14ac:dyDescent="0.25">
      <c r="A4" s="64"/>
      <c r="B4" s="86" t="s">
        <v>134</v>
      </c>
      <c r="C4" s="86"/>
      <c r="D4" s="2"/>
      <c r="E4" s="51"/>
      <c r="F4" s="50"/>
    </row>
    <row r="5" spans="1:7" ht="20.25" customHeight="1" thickBot="1" x14ac:dyDescent="0.3">
      <c r="A5" s="84" t="s">
        <v>2</v>
      </c>
      <c r="B5" s="84"/>
      <c r="C5" s="84"/>
      <c r="D5" s="49"/>
      <c r="E5" s="6"/>
      <c r="F5" s="50"/>
    </row>
    <row r="6" spans="1:7" ht="4.2" customHeight="1" x14ac:dyDescent="0.25">
      <c r="A6" s="94" t="s">
        <v>3</v>
      </c>
      <c r="B6" s="91" t="s">
        <v>5</v>
      </c>
      <c r="C6" s="88" t="s">
        <v>135</v>
      </c>
      <c r="D6" s="100" t="s">
        <v>136</v>
      </c>
      <c r="E6" s="97" t="s">
        <v>137</v>
      </c>
    </row>
    <row r="7" spans="1:7" ht="3.6" customHeight="1" x14ac:dyDescent="0.25">
      <c r="A7" s="95"/>
      <c r="B7" s="92"/>
      <c r="C7" s="89"/>
      <c r="D7" s="89"/>
      <c r="E7" s="98"/>
    </row>
    <row r="8" spans="1:7" ht="3" customHeight="1" x14ac:dyDescent="0.25">
      <c r="A8" s="95"/>
      <c r="B8" s="92"/>
      <c r="C8" s="89"/>
      <c r="D8" s="89"/>
      <c r="E8" s="98"/>
    </row>
    <row r="9" spans="1:7" ht="3" customHeight="1" x14ac:dyDescent="0.25">
      <c r="A9" s="95"/>
      <c r="B9" s="92"/>
      <c r="C9" s="89"/>
      <c r="D9" s="89"/>
      <c r="E9" s="98"/>
    </row>
    <row r="10" spans="1:7" ht="3" customHeight="1" x14ac:dyDescent="0.25">
      <c r="A10" s="95"/>
      <c r="B10" s="92"/>
      <c r="C10" s="89"/>
      <c r="D10" s="89"/>
      <c r="E10" s="98"/>
    </row>
    <row r="11" spans="1:7" ht="3" customHeight="1" x14ac:dyDescent="0.25">
      <c r="A11" s="95"/>
      <c r="B11" s="92"/>
      <c r="C11" s="89"/>
      <c r="D11" s="89"/>
      <c r="E11" s="98"/>
    </row>
    <row r="12" spans="1:7" ht="23.4" customHeight="1" x14ac:dyDescent="0.25">
      <c r="A12" s="96"/>
      <c r="B12" s="93"/>
      <c r="C12" s="90"/>
      <c r="D12" s="90"/>
      <c r="E12" s="99"/>
    </row>
    <row r="13" spans="1:7" ht="12.6" customHeight="1" thickBot="1" x14ac:dyDescent="0.3">
      <c r="A13" s="7">
        <v>1</v>
      </c>
      <c r="B13" s="9">
        <v>2</v>
      </c>
      <c r="C13" s="10" t="s">
        <v>123</v>
      </c>
      <c r="D13" s="11" t="s">
        <v>6</v>
      </c>
      <c r="E13" s="12" t="s">
        <v>7</v>
      </c>
    </row>
    <row r="14" spans="1:7" ht="13.2" x14ac:dyDescent="0.25">
      <c r="A14" s="13" t="s">
        <v>9</v>
      </c>
      <c r="B14" s="15" t="s">
        <v>10</v>
      </c>
      <c r="C14" s="16">
        <v>505220043.89999998</v>
      </c>
      <c r="D14" s="17">
        <v>321969042.61000001</v>
      </c>
      <c r="E14" s="16">
        <f>D14/C14*100</f>
        <v>63.728477620283911</v>
      </c>
    </row>
    <row r="15" spans="1:7" ht="13.2" x14ac:dyDescent="0.25">
      <c r="A15" s="18" t="s">
        <v>11</v>
      </c>
      <c r="B15" s="19"/>
      <c r="C15" s="20"/>
      <c r="D15" s="20"/>
      <c r="E15" s="21"/>
    </row>
    <row r="16" spans="1:7" ht="13.2" x14ac:dyDescent="0.25">
      <c r="A16" s="22" t="s">
        <v>12</v>
      </c>
      <c r="B16" s="23" t="s">
        <v>13</v>
      </c>
      <c r="C16" s="24">
        <v>328686077.11000001</v>
      </c>
      <c r="D16" s="24">
        <v>228555287.03</v>
      </c>
      <c r="E16" s="25">
        <f>D16/C16*100</f>
        <v>69.53604151401592</v>
      </c>
    </row>
    <row r="17" spans="1:5" ht="13.2" x14ac:dyDescent="0.25">
      <c r="A17" s="22" t="s">
        <v>14</v>
      </c>
      <c r="B17" s="23" t="s">
        <v>15</v>
      </c>
      <c r="C17" s="24">
        <v>108399200</v>
      </c>
      <c r="D17" s="24">
        <v>76265275.799999997</v>
      </c>
      <c r="E17" s="25">
        <f t="shared" ref="E17:E38" si="0">D17/C17*100</f>
        <v>70.355939711732191</v>
      </c>
    </row>
    <row r="18" spans="1:5" ht="13.2" x14ac:dyDescent="0.25">
      <c r="A18" s="22" t="s">
        <v>16</v>
      </c>
      <c r="B18" s="23" t="s">
        <v>17</v>
      </c>
      <c r="C18" s="24">
        <v>108399200</v>
      </c>
      <c r="D18" s="24">
        <v>76265275.799999997</v>
      </c>
      <c r="E18" s="25">
        <f t="shared" si="0"/>
        <v>70.355939711732191</v>
      </c>
    </row>
    <row r="19" spans="1:5" ht="21" x14ac:dyDescent="0.25">
      <c r="A19" s="22" t="s">
        <v>19</v>
      </c>
      <c r="B19" s="23" t="s">
        <v>20</v>
      </c>
      <c r="C19" s="24">
        <v>3500000</v>
      </c>
      <c r="D19" s="24">
        <v>2986080.63</v>
      </c>
      <c r="E19" s="25">
        <f t="shared" si="0"/>
        <v>85.316589428571419</v>
      </c>
    </row>
    <row r="20" spans="1:5" ht="21" x14ac:dyDescent="0.25">
      <c r="A20" s="22" t="s">
        <v>21</v>
      </c>
      <c r="B20" s="23" t="s">
        <v>22</v>
      </c>
      <c r="C20" s="24">
        <v>3500000</v>
      </c>
      <c r="D20" s="24">
        <v>2986080.63</v>
      </c>
      <c r="E20" s="25">
        <f t="shared" si="0"/>
        <v>85.316589428571419</v>
      </c>
    </row>
    <row r="21" spans="1:5" ht="13.2" x14ac:dyDescent="0.25">
      <c r="A21" s="22" t="s">
        <v>23</v>
      </c>
      <c r="B21" s="23" t="s">
        <v>24</v>
      </c>
      <c r="C21" s="24">
        <v>194000000</v>
      </c>
      <c r="D21" s="24">
        <v>126695443.90000001</v>
      </c>
      <c r="E21" s="25">
        <f t="shared" si="0"/>
        <v>65.306929845360827</v>
      </c>
    </row>
    <row r="22" spans="1:5" ht="13.2" x14ac:dyDescent="0.25">
      <c r="A22" s="22" t="s">
        <v>25</v>
      </c>
      <c r="B22" s="23" t="s">
        <v>26</v>
      </c>
      <c r="C22" s="24">
        <v>11000000</v>
      </c>
      <c r="D22" s="24">
        <v>4609862.7</v>
      </c>
      <c r="E22" s="25">
        <f t="shared" si="0"/>
        <v>41.90784272727273</v>
      </c>
    </row>
    <row r="23" spans="1:5" ht="13.2" x14ac:dyDescent="0.25">
      <c r="A23" s="22" t="s">
        <v>27</v>
      </c>
      <c r="B23" s="23" t="s">
        <v>28</v>
      </c>
      <c r="C23" s="24">
        <v>183000000</v>
      </c>
      <c r="D23" s="24">
        <v>122085581.2</v>
      </c>
      <c r="E23" s="25">
        <f t="shared" si="0"/>
        <v>66.713432349726773</v>
      </c>
    </row>
    <row r="24" spans="1:5" ht="13.2" x14ac:dyDescent="0.25">
      <c r="A24" s="22" t="s">
        <v>29</v>
      </c>
      <c r="B24" s="23" t="s">
        <v>30</v>
      </c>
      <c r="C24" s="24">
        <v>143000000</v>
      </c>
      <c r="D24" s="24">
        <v>115039362.42</v>
      </c>
      <c r="E24" s="25">
        <f t="shared" si="0"/>
        <v>80.447106587412591</v>
      </c>
    </row>
    <row r="25" spans="1:5" ht="13.2" x14ac:dyDescent="0.25">
      <c r="A25" s="22" t="s">
        <v>31</v>
      </c>
      <c r="B25" s="23" t="s">
        <v>32</v>
      </c>
      <c r="C25" s="24">
        <v>40000000</v>
      </c>
      <c r="D25" s="24">
        <v>7046218.7800000003</v>
      </c>
      <c r="E25" s="25">
        <f t="shared" si="0"/>
        <v>17.615546949999999</v>
      </c>
    </row>
    <row r="26" spans="1:5" ht="31.2" x14ac:dyDescent="0.25">
      <c r="A26" s="22" t="s">
        <v>33</v>
      </c>
      <c r="B26" s="23" t="s">
        <v>34</v>
      </c>
      <c r="C26" s="24">
        <v>537250</v>
      </c>
      <c r="D26" s="24">
        <v>386546.8</v>
      </c>
      <c r="E26" s="25">
        <f t="shared" si="0"/>
        <v>71.949148441135407</v>
      </c>
    </row>
    <row r="27" spans="1:5" ht="21" x14ac:dyDescent="0.25">
      <c r="A27" s="22" t="s">
        <v>35</v>
      </c>
      <c r="B27" s="23" t="s">
        <v>36</v>
      </c>
      <c r="C27" s="24">
        <v>486800</v>
      </c>
      <c r="D27" s="24">
        <v>336096.8</v>
      </c>
      <c r="E27" s="25">
        <f t="shared" si="0"/>
        <v>69.042070665571075</v>
      </c>
    </row>
    <row r="28" spans="1:5" ht="41.4" x14ac:dyDescent="0.25">
      <c r="A28" s="22" t="s">
        <v>37</v>
      </c>
      <c r="B28" s="23" t="s">
        <v>38</v>
      </c>
      <c r="C28" s="24">
        <v>50450</v>
      </c>
      <c r="D28" s="24">
        <v>50450</v>
      </c>
      <c r="E28" s="25">
        <f t="shared" si="0"/>
        <v>100</v>
      </c>
    </row>
    <row r="29" spans="1:5" ht="21" x14ac:dyDescent="0.25">
      <c r="A29" s="22" t="s">
        <v>39</v>
      </c>
      <c r="B29" s="23" t="s">
        <v>40</v>
      </c>
      <c r="C29" s="24">
        <v>1685000</v>
      </c>
      <c r="D29" s="24">
        <v>1685000</v>
      </c>
      <c r="E29" s="25">
        <f t="shared" si="0"/>
        <v>100</v>
      </c>
    </row>
    <row r="30" spans="1:5" ht="21" x14ac:dyDescent="0.25">
      <c r="A30" s="22" t="s">
        <v>41</v>
      </c>
      <c r="B30" s="23" t="s">
        <v>42</v>
      </c>
      <c r="C30" s="24">
        <v>1685000</v>
      </c>
      <c r="D30" s="24">
        <v>1685000</v>
      </c>
      <c r="E30" s="25">
        <f t="shared" si="0"/>
        <v>100</v>
      </c>
    </row>
    <row r="31" spans="1:5" ht="13.2" x14ac:dyDescent="0.25">
      <c r="A31" s="22" t="s">
        <v>43</v>
      </c>
      <c r="B31" s="23" t="s">
        <v>44</v>
      </c>
      <c r="C31" s="24">
        <v>177802.11</v>
      </c>
      <c r="D31" s="24">
        <v>221737.13</v>
      </c>
      <c r="E31" s="25">
        <f t="shared" si="0"/>
        <v>124.71006671405644</v>
      </c>
    </row>
    <row r="32" spans="1:5" ht="41.4" x14ac:dyDescent="0.25">
      <c r="A32" s="22" t="s">
        <v>45</v>
      </c>
      <c r="B32" s="23" t="s">
        <v>46</v>
      </c>
      <c r="C32" s="24">
        <v>6000</v>
      </c>
      <c r="D32" s="24">
        <v>6000</v>
      </c>
      <c r="E32" s="25">
        <f t="shared" si="0"/>
        <v>100</v>
      </c>
    </row>
    <row r="33" spans="1:5" ht="51.6" x14ac:dyDescent="0.25">
      <c r="A33" s="22" t="s">
        <v>47</v>
      </c>
      <c r="B33" s="23" t="s">
        <v>48</v>
      </c>
      <c r="C33" s="24">
        <v>139502.10999999999</v>
      </c>
      <c r="D33" s="24">
        <v>183437.13</v>
      </c>
      <c r="E33" s="25">
        <f t="shared" si="0"/>
        <v>131.49416162952662</v>
      </c>
    </row>
    <row r="34" spans="1:5" ht="41.4" x14ac:dyDescent="0.25">
      <c r="A34" s="22" t="s">
        <v>49</v>
      </c>
      <c r="B34" s="23" t="s">
        <v>50</v>
      </c>
      <c r="C34" s="24">
        <v>32300</v>
      </c>
      <c r="D34" s="24">
        <v>32300</v>
      </c>
      <c r="E34" s="25">
        <f t="shared" si="0"/>
        <v>100</v>
      </c>
    </row>
    <row r="35" spans="1:5" ht="13.2" x14ac:dyDescent="0.25">
      <c r="A35" s="22" t="s">
        <v>51</v>
      </c>
      <c r="B35" s="23" t="s">
        <v>52</v>
      </c>
      <c r="C35" s="24">
        <v>20386825</v>
      </c>
      <c r="D35" s="24">
        <v>20315202.77</v>
      </c>
      <c r="E35" s="25">
        <f t="shared" si="0"/>
        <v>99.648683745507199</v>
      </c>
    </row>
    <row r="36" spans="1:5" ht="13.2" x14ac:dyDescent="0.25">
      <c r="A36" s="22" t="s">
        <v>53</v>
      </c>
      <c r="B36" s="23" t="s">
        <v>54</v>
      </c>
      <c r="C36" s="24">
        <v>20386825</v>
      </c>
      <c r="D36" s="24">
        <v>20315202.77</v>
      </c>
      <c r="E36" s="25">
        <f t="shared" si="0"/>
        <v>99.648683745507199</v>
      </c>
    </row>
    <row r="37" spans="1:5" ht="13.2" x14ac:dyDescent="0.25">
      <c r="A37" s="22" t="s">
        <v>55</v>
      </c>
      <c r="B37" s="23" t="s">
        <v>56</v>
      </c>
      <c r="C37" s="24">
        <v>176533966.78999999</v>
      </c>
      <c r="D37" s="24">
        <v>93413755.579999998</v>
      </c>
      <c r="E37" s="25">
        <f t="shared" si="0"/>
        <v>52.915457165884952</v>
      </c>
    </row>
    <row r="38" spans="1:5" ht="31.2" x14ac:dyDescent="0.25">
      <c r="A38" s="22" t="s">
        <v>57</v>
      </c>
      <c r="B38" s="23" t="s">
        <v>58</v>
      </c>
      <c r="C38" s="24">
        <v>160902037.53999999</v>
      </c>
      <c r="D38" s="24">
        <v>79377061.959999993</v>
      </c>
      <c r="E38" s="25">
        <f t="shared" si="0"/>
        <v>49.332539956348889</v>
      </c>
    </row>
    <row r="39" spans="1:5" ht="21" x14ac:dyDescent="0.25">
      <c r="A39" s="22" t="s">
        <v>59</v>
      </c>
      <c r="B39" s="23" t="s">
        <v>60</v>
      </c>
      <c r="C39" s="24">
        <v>10000000</v>
      </c>
      <c r="D39" s="24">
        <v>10000000</v>
      </c>
      <c r="E39" s="25">
        <f t="shared" ref="E39:E42" si="1">D39/C39*100</f>
        <v>100</v>
      </c>
    </row>
    <row r="40" spans="1:5" ht="13.2" x14ac:dyDescent="0.25">
      <c r="A40" s="22" t="s">
        <v>61</v>
      </c>
      <c r="B40" s="23" t="s">
        <v>62</v>
      </c>
      <c r="C40" s="24">
        <v>5042169.25</v>
      </c>
      <c r="D40" s="24">
        <v>3571734.62</v>
      </c>
      <c r="E40" s="25">
        <f t="shared" si="1"/>
        <v>70.837261561578885</v>
      </c>
    </row>
    <row r="41" spans="1:5" ht="21" x14ac:dyDescent="0.25">
      <c r="A41" s="22" t="s">
        <v>63</v>
      </c>
      <c r="B41" s="23" t="s">
        <v>64</v>
      </c>
      <c r="C41" s="24">
        <v>10560</v>
      </c>
      <c r="D41" s="24">
        <v>10560</v>
      </c>
      <c r="E41" s="25">
        <f t="shared" si="1"/>
        <v>100</v>
      </c>
    </row>
    <row r="42" spans="1:5" ht="31.2" x14ac:dyDescent="0.25">
      <c r="A42" s="22" t="s">
        <v>65</v>
      </c>
      <c r="B42" s="23" t="s">
        <v>66</v>
      </c>
      <c r="C42" s="24">
        <v>579200</v>
      </c>
      <c r="D42" s="24">
        <v>454400</v>
      </c>
      <c r="E42" s="25">
        <f t="shared" si="1"/>
        <v>78.453038674033152</v>
      </c>
    </row>
    <row r="43" spans="1:5" ht="39" customHeight="1" x14ac:dyDescent="0.25">
      <c r="A43" s="82" t="s">
        <v>67</v>
      </c>
      <c r="B43" s="23" t="s">
        <v>68</v>
      </c>
      <c r="C43" s="24" t="s">
        <v>18</v>
      </c>
      <c r="D43" s="24">
        <v>-1</v>
      </c>
      <c r="E43" s="25">
        <v>0</v>
      </c>
    </row>
    <row r="44" spans="1:5" ht="28.8" customHeight="1" thickBot="1" x14ac:dyDescent="0.3">
      <c r="A44" s="83" t="s">
        <v>69</v>
      </c>
      <c r="B44" s="23" t="s">
        <v>70</v>
      </c>
      <c r="C44" s="24" t="s">
        <v>18</v>
      </c>
      <c r="D44" s="24">
        <v>-1</v>
      </c>
      <c r="E44" s="25">
        <v>0</v>
      </c>
    </row>
    <row r="45" spans="1:5" ht="12.75" customHeight="1" x14ac:dyDescent="0.25">
      <c r="A45" s="26"/>
      <c r="B45" s="27"/>
      <c r="C45" s="28"/>
      <c r="D45" s="28"/>
      <c r="E45" s="28"/>
    </row>
  </sheetData>
  <mergeCells count="9">
    <mergeCell ref="A5:C5"/>
    <mergeCell ref="A1:C1"/>
    <mergeCell ref="B4:C4"/>
    <mergeCell ref="D2:E2"/>
    <mergeCell ref="C6:C12"/>
    <mergeCell ref="B6:B12"/>
    <mergeCell ref="A6:A12"/>
    <mergeCell ref="E6:E12"/>
    <mergeCell ref="D6:D12"/>
  </mergeCells>
  <conditionalFormatting sqref="E16:E44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8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>
      <selection activeCell="A2" sqref="A2:D2"/>
    </sheetView>
  </sheetViews>
  <sheetFormatPr defaultRowHeight="12.75" customHeight="1" x14ac:dyDescent="0.25"/>
  <cols>
    <col min="1" max="1" width="45.6640625" customWidth="1"/>
    <col min="2" max="2" width="8.33203125" customWidth="1"/>
    <col min="3" max="3" width="11.44140625" customWidth="1"/>
    <col min="4" max="4" width="18.88671875" customWidth="1"/>
    <col min="5" max="5" width="18.6640625" customWidth="1"/>
    <col min="6" max="6" width="14.44140625" customWidth="1"/>
  </cols>
  <sheetData>
    <row r="1" spans="1:6" ht="43.2" customHeight="1" x14ac:dyDescent="0.25">
      <c r="A1" s="56"/>
      <c r="B1" s="57"/>
      <c r="C1" s="56"/>
      <c r="D1" s="101" t="s">
        <v>157</v>
      </c>
      <c r="E1" s="101"/>
      <c r="F1" s="101"/>
    </row>
    <row r="2" spans="1:6" ht="15" customHeight="1" x14ac:dyDescent="0.25">
      <c r="A2" s="105" t="s">
        <v>71</v>
      </c>
      <c r="B2" s="105"/>
      <c r="C2" s="105"/>
      <c r="D2" s="105"/>
      <c r="E2" s="80"/>
      <c r="F2" s="58"/>
    </row>
    <row r="3" spans="1:6" ht="13.5" customHeight="1" x14ac:dyDescent="0.25">
      <c r="A3" s="59"/>
      <c r="B3" s="60"/>
      <c r="C3" s="61"/>
      <c r="D3" s="58"/>
      <c r="E3" s="58"/>
      <c r="F3" s="58"/>
    </row>
    <row r="4" spans="1:6" ht="10.199999999999999" customHeight="1" x14ac:dyDescent="0.25">
      <c r="A4" s="106" t="s">
        <v>3</v>
      </c>
      <c r="B4" s="91" t="s">
        <v>139</v>
      </c>
      <c r="C4" s="103" t="s">
        <v>140</v>
      </c>
      <c r="D4" s="109" t="str">
        <f>[1]Доходы!C7</f>
        <v>План, тыс.руб.</v>
      </c>
      <c r="E4" s="109" t="s">
        <v>136</v>
      </c>
      <c r="F4" s="102" t="s">
        <v>137</v>
      </c>
    </row>
    <row r="5" spans="1:6" ht="5.4" customHeight="1" x14ac:dyDescent="0.25">
      <c r="A5" s="107"/>
      <c r="B5" s="92"/>
      <c r="C5" s="104"/>
      <c r="D5" s="110"/>
      <c r="E5" s="110"/>
      <c r="F5" s="98"/>
    </row>
    <row r="6" spans="1:6" ht="9.6" customHeight="1" x14ac:dyDescent="0.25">
      <c r="A6" s="107"/>
      <c r="B6" s="92"/>
      <c r="C6" s="104"/>
      <c r="D6" s="110"/>
      <c r="E6" s="110"/>
      <c r="F6" s="98"/>
    </row>
    <row r="7" spans="1:6" ht="6" customHeight="1" x14ac:dyDescent="0.25">
      <c r="A7" s="107"/>
      <c r="B7" s="92"/>
      <c r="C7" s="104"/>
      <c r="D7" s="110"/>
      <c r="E7" s="110"/>
      <c r="F7" s="98"/>
    </row>
    <row r="8" spans="1:6" ht="6.6" customHeight="1" x14ac:dyDescent="0.25">
      <c r="A8" s="107"/>
      <c r="B8" s="92"/>
      <c r="C8" s="104"/>
      <c r="D8" s="110"/>
      <c r="E8" s="110"/>
      <c r="F8" s="98"/>
    </row>
    <row r="9" spans="1:6" ht="10.95" customHeight="1" x14ac:dyDescent="0.25">
      <c r="A9" s="107"/>
      <c r="B9" s="92"/>
      <c r="C9" s="104"/>
      <c r="D9" s="110"/>
      <c r="E9" s="110"/>
      <c r="F9" s="98"/>
    </row>
    <row r="10" spans="1:6" ht="4.2" hidden="1" customHeight="1" x14ac:dyDescent="0.25">
      <c r="A10" s="107"/>
      <c r="B10" s="92"/>
      <c r="C10" s="30"/>
      <c r="D10" s="110"/>
      <c r="E10" s="62">
        <f>[1]Доходы!D13</f>
        <v>0</v>
      </c>
      <c r="F10" s="31"/>
    </row>
    <row r="11" spans="1:6" ht="13.2" hidden="1" customHeight="1" x14ac:dyDescent="0.25">
      <c r="A11" s="108"/>
      <c r="B11" s="93"/>
      <c r="C11" s="32"/>
      <c r="D11" s="111"/>
      <c r="E11" s="63" t="str">
        <f>[1]Доходы!D14</f>
        <v>4</v>
      </c>
      <c r="F11" s="33"/>
    </row>
    <row r="12" spans="1:6" ht="13.5" customHeight="1" x14ac:dyDescent="0.25">
      <c r="A12" s="7">
        <v>1</v>
      </c>
      <c r="B12" s="8">
        <v>2</v>
      </c>
      <c r="C12" s="9">
        <v>3</v>
      </c>
      <c r="D12" s="10" t="s">
        <v>6</v>
      </c>
      <c r="E12" s="34" t="s">
        <v>7</v>
      </c>
      <c r="F12" s="12" t="s">
        <v>8</v>
      </c>
    </row>
    <row r="13" spans="1:6" ht="13.2" x14ac:dyDescent="0.25">
      <c r="A13" s="35" t="s">
        <v>72</v>
      </c>
      <c r="B13" s="36"/>
      <c r="C13" s="37" t="s">
        <v>73</v>
      </c>
      <c r="D13" s="38">
        <v>536870283.79000002</v>
      </c>
      <c r="E13" s="39">
        <v>284226648.5</v>
      </c>
      <c r="F13" s="40">
        <f>E13/D13*100</f>
        <v>52.941400759513243</v>
      </c>
    </row>
    <row r="14" spans="1:6" ht="13.2" x14ac:dyDescent="0.25">
      <c r="A14" s="41" t="s">
        <v>11</v>
      </c>
      <c r="B14" s="42"/>
      <c r="C14" s="43"/>
      <c r="D14" s="44"/>
      <c r="E14" s="45"/>
      <c r="F14" s="46"/>
    </row>
    <row r="15" spans="1:6" ht="13.2" x14ac:dyDescent="0.25">
      <c r="A15" s="35" t="s">
        <v>74</v>
      </c>
      <c r="B15" s="36" t="s">
        <v>141</v>
      </c>
      <c r="C15" s="37" t="s">
        <v>142</v>
      </c>
      <c r="D15" s="38">
        <v>102218318.44</v>
      </c>
      <c r="E15" s="39">
        <v>60661275.579999998</v>
      </c>
      <c r="F15" s="40">
        <f>E15/D15*100</f>
        <v>59.344818527421673</v>
      </c>
    </row>
    <row r="16" spans="1:6" ht="21" x14ac:dyDescent="0.25">
      <c r="A16" s="65" t="s">
        <v>75</v>
      </c>
      <c r="B16" s="66" t="s">
        <v>141</v>
      </c>
      <c r="C16" s="67" t="s">
        <v>143</v>
      </c>
      <c r="D16" s="68">
        <v>2998800</v>
      </c>
      <c r="E16" s="69">
        <v>2049710.71</v>
      </c>
      <c r="F16" s="40">
        <f t="shared" ref="F16:F44" si="0">E16/D16*100</f>
        <v>68.351030745631576</v>
      </c>
    </row>
    <row r="17" spans="1:6" ht="31.2" x14ac:dyDescent="0.25">
      <c r="A17" s="65" t="s">
        <v>76</v>
      </c>
      <c r="B17" s="66" t="s">
        <v>141</v>
      </c>
      <c r="C17" s="67" t="s">
        <v>144</v>
      </c>
      <c r="D17" s="68">
        <v>5446704</v>
      </c>
      <c r="E17" s="69">
        <v>3541183.85</v>
      </c>
      <c r="F17" s="40">
        <f t="shared" si="0"/>
        <v>65.01516972466284</v>
      </c>
    </row>
    <row r="18" spans="1:6" ht="31.2" x14ac:dyDescent="0.25">
      <c r="A18" s="65" t="s">
        <v>77</v>
      </c>
      <c r="B18" s="66" t="s">
        <v>141</v>
      </c>
      <c r="C18" s="67" t="s">
        <v>145</v>
      </c>
      <c r="D18" s="68">
        <v>50907465</v>
      </c>
      <c r="E18" s="69">
        <v>33008627.469999999</v>
      </c>
      <c r="F18" s="40">
        <f t="shared" si="0"/>
        <v>64.840446229251441</v>
      </c>
    </row>
    <row r="19" spans="1:6" ht="22.2" customHeight="1" x14ac:dyDescent="0.25">
      <c r="A19" s="81" t="s">
        <v>78</v>
      </c>
      <c r="B19" s="66" t="s">
        <v>141</v>
      </c>
      <c r="C19" s="67" t="s">
        <v>146</v>
      </c>
      <c r="D19" s="68">
        <v>3131696</v>
      </c>
      <c r="E19" s="69">
        <v>1302946.42</v>
      </c>
      <c r="F19" s="40">
        <f t="shared" si="0"/>
        <v>41.605137280246865</v>
      </c>
    </row>
    <row r="20" spans="1:6" ht="13.2" x14ac:dyDescent="0.25">
      <c r="A20" s="65" t="s">
        <v>79</v>
      </c>
      <c r="B20" s="66" t="s">
        <v>141</v>
      </c>
      <c r="C20" s="67" t="s">
        <v>147</v>
      </c>
      <c r="D20" s="68">
        <v>500000</v>
      </c>
      <c r="E20" s="69" t="s">
        <v>18</v>
      </c>
      <c r="F20" s="40"/>
    </row>
    <row r="21" spans="1:6" ht="13.2" x14ac:dyDescent="0.25">
      <c r="A21" s="65" t="s">
        <v>80</v>
      </c>
      <c r="B21" s="66" t="s">
        <v>141</v>
      </c>
      <c r="C21" s="67" t="s">
        <v>148</v>
      </c>
      <c r="D21" s="68">
        <v>38283653.439999998</v>
      </c>
      <c r="E21" s="69">
        <v>19808807.129999999</v>
      </c>
      <c r="F21" s="40">
        <f t="shared" si="0"/>
        <v>51.742206790805177</v>
      </c>
    </row>
    <row r="22" spans="1:6" ht="13.2" x14ac:dyDescent="0.25">
      <c r="A22" s="35" t="s">
        <v>81</v>
      </c>
      <c r="B22" s="36" t="s">
        <v>143</v>
      </c>
      <c r="C22" s="37" t="s">
        <v>142</v>
      </c>
      <c r="D22" s="38">
        <v>579200</v>
      </c>
      <c r="E22" s="39">
        <v>368581.28</v>
      </c>
      <c r="F22" s="40">
        <f t="shared" si="0"/>
        <v>63.636270718232048</v>
      </c>
    </row>
    <row r="23" spans="1:6" ht="13.2" x14ac:dyDescent="0.25">
      <c r="A23" s="65" t="s">
        <v>82</v>
      </c>
      <c r="B23" s="66" t="s">
        <v>143</v>
      </c>
      <c r="C23" s="67" t="s">
        <v>144</v>
      </c>
      <c r="D23" s="68">
        <v>579200</v>
      </c>
      <c r="E23" s="69">
        <v>368581.28</v>
      </c>
      <c r="F23" s="40">
        <f t="shared" si="0"/>
        <v>63.636270718232048</v>
      </c>
    </row>
    <row r="24" spans="1:6" ht="21" x14ac:dyDescent="0.25">
      <c r="A24" s="35" t="s">
        <v>83</v>
      </c>
      <c r="B24" s="36" t="s">
        <v>144</v>
      </c>
      <c r="C24" s="37" t="s">
        <v>142</v>
      </c>
      <c r="D24" s="38">
        <v>20898060</v>
      </c>
      <c r="E24" s="39">
        <v>13784584.939999999</v>
      </c>
      <c r="F24" s="40">
        <f t="shared" si="0"/>
        <v>65.961074568644179</v>
      </c>
    </row>
    <row r="25" spans="1:6" ht="13.2" x14ac:dyDescent="0.25">
      <c r="A25" s="65" t="s">
        <v>84</v>
      </c>
      <c r="B25" s="66" t="s">
        <v>144</v>
      </c>
      <c r="C25" s="67" t="s">
        <v>149</v>
      </c>
      <c r="D25" s="68">
        <v>16172500</v>
      </c>
      <c r="E25" s="69">
        <v>10423125.380000001</v>
      </c>
      <c r="F25" s="40">
        <f t="shared" si="0"/>
        <v>64.449685453702273</v>
      </c>
    </row>
    <row r="26" spans="1:6" ht="21" x14ac:dyDescent="0.25">
      <c r="A26" s="65" t="s">
        <v>85</v>
      </c>
      <c r="B26" s="66" t="s">
        <v>144</v>
      </c>
      <c r="C26" s="67" t="s">
        <v>150</v>
      </c>
      <c r="D26" s="68">
        <v>4715000</v>
      </c>
      <c r="E26" s="69">
        <v>3350899.56</v>
      </c>
      <c r="F26" s="40">
        <f t="shared" si="0"/>
        <v>71.068919618239661</v>
      </c>
    </row>
    <row r="27" spans="1:6" ht="21" x14ac:dyDescent="0.25">
      <c r="A27" s="65" t="s">
        <v>86</v>
      </c>
      <c r="B27" s="66" t="s">
        <v>144</v>
      </c>
      <c r="C27" s="67" t="s">
        <v>151</v>
      </c>
      <c r="D27" s="68">
        <v>10560</v>
      </c>
      <c r="E27" s="69">
        <v>10560</v>
      </c>
      <c r="F27" s="40">
        <f t="shared" si="0"/>
        <v>100</v>
      </c>
    </row>
    <row r="28" spans="1:6" s="75" customFormat="1" ht="13.2" x14ac:dyDescent="0.25">
      <c r="A28" s="70" t="s">
        <v>87</v>
      </c>
      <c r="B28" s="71" t="s">
        <v>145</v>
      </c>
      <c r="C28" s="72" t="s">
        <v>142</v>
      </c>
      <c r="D28" s="73">
        <v>264721609</v>
      </c>
      <c r="E28" s="74">
        <v>116585257.31</v>
      </c>
      <c r="F28" s="40">
        <f t="shared" si="0"/>
        <v>44.040702891768838</v>
      </c>
    </row>
    <row r="29" spans="1:6" ht="13.2" x14ac:dyDescent="0.25">
      <c r="A29" s="65" t="s">
        <v>88</v>
      </c>
      <c r="B29" s="66" t="s">
        <v>145</v>
      </c>
      <c r="C29" s="67" t="s">
        <v>143</v>
      </c>
      <c r="D29" s="68">
        <v>350000</v>
      </c>
      <c r="E29" s="69">
        <v>65000</v>
      </c>
      <c r="F29" s="40">
        <f t="shared" si="0"/>
        <v>18.571428571428573</v>
      </c>
    </row>
    <row r="30" spans="1:6" ht="13.2" x14ac:dyDescent="0.25">
      <c r="A30" s="65" t="s">
        <v>89</v>
      </c>
      <c r="B30" s="66" t="s">
        <v>145</v>
      </c>
      <c r="C30" s="67" t="s">
        <v>149</v>
      </c>
      <c r="D30" s="68">
        <v>260818609</v>
      </c>
      <c r="E30" s="69">
        <v>114560421.31</v>
      </c>
      <c r="F30" s="40">
        <f t="shared" si="0"/>
        <v>43.923407823250834</v>
      </c>
    </row>
    <row r="31" spans="1:6" ht="13.2" x14ac:dyDescent="0.25">
      <c r="A31" s="65" t="s">
        <v>90</v>
      </c>
      <c r="B31" s="66" t="s">
        <v>145</v>
      </c>
      <c r="C31" s="67" t="s">
        <v>152</v>
      </c>
      <c r="D31" s="68">
        <v>3553000</v>
      </c>
      <c r="E31" s="69">
        <v>1959836</v>
      </c>
      <c r="F31" s="40">
        <f t="shared" si="0"/>
        <v>55.160033774275263</v>
      </c>
    </row>
    <row r="32" spans="1:6" ht="13.2" x14ac:dyDescent="0.25">
      <c r="A32" s="35" t="s">
        <v>91</v>
      </c>
      <c r="B32" s="36" t="s">
        <v>153</v>
      </c>
      <c r="C32" s="37" t="s">
        <v>142</v>
      </c>
      <c r="D32" s="38">
        <v>110587496.34999999</v>
      </c>
      <c r="E32" s="39">
        <v>65308771.390000001</v>
      </c>
      <c r="F32" s="40">
        <f t="shared" si="0"/>
        <v>59.056198526552507</v>
      </c>
    </row>
    <row r="33" spans="1:6" ht="13.2" x14ac:dyDescent="0.25">
      <c r="A33" s="65" t="s">
        <v>92</v>
      </c>
      <c r="B33" s="66" t="s">
        <v>153</v>
      </c>
      <c r="C33" s="67" t="s">
        <v>141</v>
      </c>
      <c r="D33" s="68">
        <v>7338270.5599999996</v>
      </c>
      <c r="E33" s="69">
        <v>2039910.85</v>
      </c>
      <c r="F33" s="40">
        <f t="shared" si="0"/>
        <v>27.798250736614982</v>
      </c>
    </row>
    <row r="34" spans="1:6" ht="13.2" x14ac:dyDescent="0.25">
      <c r="A34" s="65" t="s">
        <v>93</v>
      </c>
      <c r="B34" s="66" t="s">
        <v>153</v>
      </c>
      <c r="C34" s="67" t="s">
        <v>143</v>
      </c>
      <c r="D34" s="68">
        <v>10962000</v>
      </c>
      <c r="E34" s="69">
        <v>538310.74</v>
      </c>
      <c r="F34" s="40">
        <f t="shared" si="0"/>
        <v>4.9106982302499542</v>
      </c>
    </row>
    <row r="35" spans="1:6" ht="13.2" x14ac:dyDescent="0.25">
      <c r="A35" s="65" t="s">
        <v>94</v>
      </c>
      <c r="B35" s="66" t="s">
        <v>153</v>
      </c>
      <c r="C35" s="67" t="s">
        <v>144</v>
      </c>
      <c r="D35" s="68">
        <v>92287225.790000007</v>
      </c>
      <c r="E35" s="69">
        <v>62730549.799999997</v>
      </c>
      <c r="F35" s="40">
        <f t="shared" si="0"/>
        <v>67.973166668530752</v>
      </c>
    </row>
    <row r="36" spans="1:6" ht="13.2" x14ac:dyDescent="0.25">
      <c r="A36" s="35" t="s">
        <v>95</v>
      </c>
      <c r="B36" s="36" t="s">
        <v>154</v>
      </c>
      <c r="C36" s="37" t="s">
        <v>142</v>
      </c>
      <c r="D36" s="38">
        <v>3050000</v>
      </c>
      <c r="E36" s="39">
        <v>2970000</v>
      </c>
      <c r="F36" s="40">
        <f t="shared" si="0"/>
        <v>97.377049180327873</v>
      </c>
    </row>
    <row r="37" spans="1:6" ht="13.2" x14ac:dyDescent="0.25">
      <c r="A37" s="65" t="s">
        <v>96</v>
      </c>
      <c r="B37" s="66" t="s">
        <v>154</v>
      </c>
      <c r="C37" s="67" t="s">
        <v>154</v>
      </c>
      <c r="D37" s="68">
        <v>3050000</v>
      </c>
      <c r="E37" s="69">
        <v>2970000</v>
      </c>
      <c r="F37" s="40">
        <f t="shared" si="0"/>
        <v>97.377049180327873</v>
      </c>
    </row>
    <row r="38" spans="1:6" ht="13.2" x14ac:dyDescent="0.25">
      <c r="A38" s="35" t="s">
        <v>97</v>
      </c>
      <c r="B38" s="36" t="s">
        <v>155</v>
      </c>
      <c r="C38" s="37" t="s">
        <v>142</v>
      </c>
      <c r="D38" s="38">
        <v>25103000</v>
      </c>
      <c r="E38" s="39">
        <v>18988500</v>
      </c>
      <c r="F38" s="40">
        <f t="shared" si="0"/>
        <v>75.642353503565303</v>
      </c>
    </row>
    <row r="39" spans="1:6" s="78" customFormat="1" ht="13.2" x14ac:dyDescent="0.25">
      <c r="A39" s="22" t="s">
        <v>98</v>
      </c>
      <c r="B39" s="76" t="s">
        <v>155</v>
      </c>
      <c r="C39" s="23" t="s">
        <v>141</v>
      </c>
      <c r="D39" s="24">
        <v>25103000</v>
      </c>
      <c r="E39" s="77">
        <v>18988500</v>
      </c>
      <c r="F39" s="40">
        <f t="shared" si="0"/>
        <v>75.642353503565303</v>
      </c>
    </row>
    <row r="40" spans="1:6" ht="13.2" x14ac:dyDescent="0.25">
      <c r="A40" s="35" t="s">
        <v>99</v>
      </c>
      <c r="B40" s="36" t="s">
        <v>150</v>
      </c>
      <c r="C40" s="37" t="s">
        <v>142</v>
      </c>
      <c r="D40" s="38">
        <v>7352600</v>
      </c>
      <c r="E40" s="39">
        <v>3753552</v>
      </c>
      <c r="F40" s="40">
        <f t="shared" si="0"/>
        <v>51.050675951364141</v>
      </c>
    </row>
    <row r="41" spans="1:6" s="78" customFormat="1" ht="13.2" x14ac:dyDescent="0.25">
      <c r="A41" s="22" t="s">
        <v>100</v>
      </c>
      <c r="B41" s="76" t="s">
        <v>150</v>
      </c>
      <c r="C41" s="23" t="s">
        <v>141</v>
      </c>
      <c r="D41" s="24">
        <v>4152600</v>
      </c>
      <c r="E41" s="77">
        <v>2102152</v>
      </c>
      <c r="F41" s="40">
        <f t="shared" si="0"/>
        <v>50.622549727881328</v>
      </c>
    </row>
    <row r="42" spans="1:6" s="78" customFormat="1" ht="13.2" x14ac:dyDescent="0.25">
      <c r="A42" s="22" t="s">
        <v>101</v>
      </c>
      <c r="B42" s="76" t="s">
        <v>150</v>
      </c>
      <c r="C42" s="23" t="s">
        <v>144</v>
      </c>
      <c r="D42" s="24">
        <v>3200000</v>
      </c>
      <c r="E42" s="77">
        <v>1651400</v>
      </c>
      <c r="F42" s="40">
        <f t="shared" si="0"/>
        <v>51.606249999999996</v>
      </c>
    </row>
    <row r="43" spans="1:6" ht="13.2" x14ac:dyDescent="0.25">
      <c r="A43" s="35" t="s">
        <v>102</v>
      </c>
      <c r="B43" s="36" t="s">
        <v>147</v>
      </c>
      <c r="C43" s="37" t="s">
        <v>142</v>
      </c>
      <c r="D43" s="38">
        <v>2360000</v>
      </c>
      <c r="E43" s="39">
        <v>1806126</v>
      </c>
      <c r="F43" s="40">
        <f t="shared" si="0"/>
        <v>76.530762711864412</v>
      </c>
    </row>
    <row r="44" spans="1:6" s="78" customFormat="1" ht="13.2" x14ac:dyDescent="0.25">
      <c r="A44" s="22" t="s">
        <v>103</v>
      </c>
      <c r="B44" s="76" t="s">
        <v>147</v>
      </c>
      <c r="C44" s="23" t="s">
        <v>153</v>
      </c>
      <c r="D44" s="24">
        <v>2360000</v>
      </c>
      <c r="E44" s="77">
        <v>1806126</v>
      </c>
      <c r="F44" s="40">
        <f t="shared" si="0"/>
        <v>76.530762711864412</v>
      </c>
    </row>
  </sheetData>
  <mergeCells count="8">
    <mergeCell ref="D1:F1"/>
    <mergeCell ref="F4:F9"/>
    <mergeCell ref="C4:C9"/>
    <mergeCell ref="A2:D2"/>
    <mergeCell ref="A4:A11"/>
    <mergeCell ref="B4:B11"/>
    <mergeCell ref="D4:D11"/>
    <mergeCell ref="E4:E9"/>
  </mergeCells>
  <conditionalFormatting sqref="E14:F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showGridLines="0" tabSelected="1" workbookViewId="0">
      <selection activeCell="A2" sqref="A2:E2"/>
    </sheetView>
  </sheetViews>
  <sheetFormatPr defaultRowHeight="12.75" customHeight="1" x14ac:dyDescent="0.25"/>
  <cols>
    <col min="1" max="1" width="42.33203125" style="78" customWidth="1"/>
    <col min="2" max="2" width="5.5546875" style="78" customWidth="1"/>
    <col min="3" max="3" width="40.6640625" style="78" customWidth="1"/>
    <col min="4" max="5" width="18.6640625" style="78" customWidth="1"/>
    <col min="6" max="16384" width="8.88671875" style="78"/>
  </cols>
  <sheetData>
    <row r="1" spans="1:5" ht="55.2" customHeight="1" x14ac:dyDescent="0.25">
      <c r="A1" s="5"/>
      <c r="B1" s="5"/>
      <c r="C1" s="5"/>
      <c r="D1" s="112" t="s">
        <v>158</v>
      </c>
      <c r="E1" s="112"/>
    </row>
    <row r="2" spans="1:5" ht="13.2" customHeight="1" x14ac:dyDescent="0.25">
      <c r="A2" s="84" t="s">
        <v>104</v>
      </c>
      <c r="B2" s="84"/>
      <c r="C2" s="84"/>
      <c r="D2" s="84"/>
      <c r="E2" s="84"/>
    </row>
    <row r="3" spans="1:5" ht="9" customHeight="1" thickBot="1" x14ac:dyDescent="0.3">
      <c r="A3" s="3"/>
      <c r="B3" s="47"/>
      <c r="C3" s="29"/>
      <c r="D3" s="4"/>
      <c r="E3" s="4"/>
    </row>
    <row r="4" spans="1:5" ht="13.95" customHeight="1" x14ac:dyDescent="0.25">
      <c r="A4" s="94" t="s">
        <v>3</v>
      </c>
      <c r="B4" s="91" t="s">
        <v>4</v>
      </c>
      <c r="C4" s="103" t="s">
        <v>105</v>
      </c>
      <c r="D4" s="109" t="s">
        <v>138</v>
      </c>
      <c r="E4" s="88" t="s">
        <v>136</v>
      </c>
    </row>
    <row r="5" spans="1:5" ht="4.95" customHeight="1" x14ac:dyDescent="0.25">
      <c r="A5" s="95"/>
      <c r="B5" s="92"/>
      <c r="C5" s="104"/>
      <c r="D5" s="110"/>
      <c r="E5" s="89"/>
    </row>
    <row r="6" spans="1:5" ht="6" customHeight="1" x14ac:dyDescent="0.25">
      <c r="A6" s="95"/>
      <c r="B6" s="92"/>
      <c r="C6" s="104"/>
      <c r="D6" s="110"/>
      <c r="E6" s="89"/>
    </row>
    <row r="7" spans="1:5" ht="4.95" customHeight="1" x14ac:dyDescent="0.25">
      <c r="A7" s="95"/>
      <c r="B7" s="92"/>
      <c r="C7" s="104"/>
      <c r="D7" s="110"/>
      <c r="E7" s="89"/>
    </row>
    <row r="8" spans="1:5" ht="6" customHeight="1" x14ac:dyDescent="0.25">
      <c r="A8" s="95"/>
      <c r="B8" s="92"/>
      <c r="C8" s="104"/>
      <c r="D8" s="110"/>
      <c r="E8" s="89"/>
    </row>
    <row r="9" spans="1:5" ht="6" customHeight="1" x14ac:dyDescent="0.25">
      <c r="A9" s="95"/>
      <c r="B9" s="92"/>
      <c r="C9" s="104"/>
      <c r="D9" s="110"/>
      <c r="E9" s="89"/>
    </row>
    <row r="10" spans="1:5" ht="18" customHeight="1" x14ac:dyDescent="0.25">
      <c r="A10" s="96"/>
      <c r="B10" s="93"/>
      <c r="C10" s="113"/>
      <c r="D10" s="111"/>
      <c r="E10" s="90"/>
    </row>
    <row r="11" spans="1:5" ht="13.5" customHeight="1" thickBot="1" x14ac:dyDescent="0.3">
      <c r="A11" s="7">
        <v>1</v>
      </c>
      <c r="B11" s="8">
        <v>2</v>
      </c>
      <c r="C11" s="9">
        <v>3</v>
      </c>
      <c r="D11" s="10" t="s">
        <v>6</v>
      </c>
      <c r="E11" s="34" t="s">
        <v>7</v>
      </c>
    </row>
    <row r="12" spans="1:5" ht="13.2" x14ac:dyDescent="0.25">
      <c r="A12" s="79" t="s">
        <v>106</v>
      </c>
      <c r="B12" s="14" t="s">
        <v>107</v>
      </c>
      <c r="C12" s="48" t="s">
        <v>73</v>
      </c>
      <c r="D12" s="16">
        <v>31650.3</v>
      </c>
      <c r="E12" s="16">
        <v>-37742.400000000001</v>
      </c>
    </row>
    <row r="13" spans="1:5" ht="21" x14ac:dyDescent="0.25">
      <c r="A13" s="79" t="s">
        <v>108</v>
      </c>
      <c r="B13" s="14" t="s">
        <v>132</v>
      </c>
      <c r="C13" s="48"/>
      <c r="D13" s="16"/>
      <c r="E13" s="16"/>
    </row>
    <row r="14" spans="1:5" ht="21" x14ac:dyDescent="0.25">
      <c r="A14" s="13" t="s">
        <v>110</v>
      </c>
      <c r="B14" s="14" t="s">
        <v>109</v>
      </c>
      <c r="C14" s="48" t="s">
        <v>111</v>
      </c>
      <c r="D14" s="16">
        <v>-505220</v>
      </c>
      <c r="E14" s="16">
        <v>-321969</v>
      </c>
    </row>
    <row r="15" spans="1:5" ht="21" x14ac:dyDescent="0.25">
      <c r="A15" s="13" t="s">
        <v>113</v>
      </c>
      <c r="B15" s="14" t="s">
        <v>112</v>
      </c>
      <c r="C15" s="48" t="s">
        <v>114</v>
      </c>
      <c r="D15" s="16">
        <v>536870.30000000005</v>
      </c>
      <c r="E15" s="16">
        <v>284226.59999999998</v>
      </c>
    </row>
  </sheetData>
  <mergeCells count="7">
    <mergeCell ref="D1:E1"/>
    <mergeCell ref="A2:E2"/>
    <mergeCell ref="A4:A10"/>
    <mergeCell ref="B4:B10"/>
    <mergeCell ref="D4:D10"/>
    <mergeCell ref="C4:C10"/>
    <mergeCell ref="E4:E10"/>
  </mergeCells>
  <conditionalFormatting sqref="E7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115</v>
      </c>
      <c r="B1" t="s">
        <v>116</v>
      </c>
    </row>
    <row r="2" spans="1:2" x14ac:dyDescent="0.25">
      <c r="A2" t="s">
        <v>117</v>
      </c>
      <c r="B2" t="s">
        <v>118</v>
      </c>
    </row>
    <row r="3" spans="1:2" x14ac:dyDescent="0.25">
      <c r="A3" t="s">
        <v>119</v>
      </c>
      <c r="B3" t="s">
        <v>0</v>
      </c>
    </row>
    <row r="4" spans="1:2" x14ac:dyDescent="0.25">
      <c r="A4" t="s">
        <v>120</v>
      </c>
      <c r="B4" t="s">
        <v>121</v>
      </c>
    </row>
    <row r="5" spans="1:2" x14ac:dyDescent="0.25">
      <c r="A5" t="s">
        <v>122</v>
      </c>
      <c r="B5" t="s">
        <v>123</v>
      </c>
    </row>
    <row r="6" spans="1:2" x14ac:dyDescent="0.25">
      <c r="A6" t="s">
        <v>124</v>
      </c>
      <c r="B6" t="s">
        <v>116</v>
      </c>
    </row>
    <row r="7" spans="1:2" x14ac:dyDescent="0.25">
      <c r="A7" t="s">
        <v>125</v>
      </c>
      <c r="B7" t="s">
        <v>126</v>
      </c>
    </row>
    <row r="8" spans="1:2" x14ac:dyDescent="0.25">
      <c r="A8" t="s">
        <v>127</v>
      </c>
      <c r="B8" t="s">
        <v>126</v>
      </c>
    </row>
    <row r="9" spans="1:2" x14ac:dyDescent="0.25">
      <c r="A9" t="s">
        <v>128</v>
      </c>
      <c r="B9" t="s">
        <v>129</v>
      </c>
    </row>
    <row r="10" spans="1:2" x14ac:dyDescent="0.25">
      <c r="A10" t="s">
        <v>130</v>
      </c>
      <c r="B10" t="s">
        <v>1</v>
      </c>
    </row>
    <row r="11" spans="1:2" x14ac:dyDescent="0.25">
      <c r="A11" t="s">
        <v>131</v>
      </c>
      <c r="B11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Доходы</vt:lpstr>
      <vt:lpstr>Расходы</vt:lpstr>
      <vt:lpstr>Источники</vt:lpstr>
      <vt:lpstr>_params</vt:lpstr>
      <vt:lpstr>Доходы!FILE_NAME</vt:lpstr>
      <vt:lpstr>Доходы!LAST_CELL</vt:lpstr>
      <vt:lpstr>Доходы!PARAMS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Источники!S_700A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rep:2.54.0.266</dc:description>
  <cp:lastModifiedBy>ЛюбовьТ</cp:lastModifiedBy>
  <cp:lastPrinted>2022-10-13T11:06:18Z</cp:lastPrinted>
  <dcterms:created xsi:type="dcterms:W3CDTF">2022-10-04T09:24:11Z</dcterms:created>
  <dcterms:modified xsi:type="dcterms:W3CDTF">2022-10-26T06:25:39Z</dcterms:modified>
</cp:coreProperties>
</file>