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Норм-правовые документы\Отчеты об исполнении бюджета\2021\9 мес\"/>
    </mc:Choice>
  </mc:AlternateContent>
  <bookViews>
    <workbookView xWindow="360" yWindow="276" windowWidth="14940" windowHeight="9156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Источники!#REF!</definedName>
    <definedName name="APPT" localSheetId="1">Расходы!#REF!</definedName>
    <definedName name="FILE_NAME" localSheetId="0">Доходы!#REF!</definedName>
    <definedName name="FIO" localSheetId="0">Доходы!#REF!</definedName>
    <definedName name="FIO" localSheetId="1">Расходы!#REF!</definedName>
    <definedName name="FORM_CODE" localSheetId="0">Доходы!#REF!</definedName>
    <definedName name="LAST_CELL" localSheetId="0">Доходы!$F$39</definedName>
    <definedName name="LAST_CELL" localSheetId="2">Источники!#REF!</definedName>
    <definedName name="LAST_CELL" localSheetId="1">Расходы!#REF!</definedName>
    <definedName name="PARAMS" localSheetId="0">Доходы!#REF!</definedName>
    <definedName name="PERIOD" localSheetId="0">Доходы!#REF!</definedName>
    <definedName name="RANGE_NAMES" localSheetId="0">Доходы!$H$3</definedName>
    <definedName name="RBEGIN_1" localSheetId="0">Доходы!$A$13</definedName>
    <definedName name="RBEGIN_1" localSheetId="2">Источники!$A$12</definedName>
    <definedName name="RBEGIN_1" localSheetId="1">Расходы!$A$13</definedName>
    <definedName name="REG_DATE" localSheetId="0">Доходы!#REF!</definedName>
    <definedName name="REND_1" localSheetId="0">Доходы!$A$39</definedName>
    <definedName name="REND_1" localSheetId="2">Источники!$A$15</definedName>
    <definedName name="REND_1" localSheetId="1">Расходы!#REF!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Источники!$A$13</definedName>
    <definedName name="SIGN" localSheetId="0">Доходы!$A$17:$D$17</definedName>
    <definedName name="SIGN" localSheetId="2">Источники!#REF!</definedName>
    <definedName name="SIGN" localSheetId="1">Расходы!#REF!</definedName>
    <definedName name="SRC_CODE" localSheetId="0">Доходы!$H$2</definedName>
    <definedName name="SRC_KIND" localSheetId="0">Доходы!$H$1</definedName>
  </definedNames>
  <calcPr calcId="162913"/>
</workbook>
</file>

<file path=xl/calcChain.xml><?xml version="1.0" encoding="utf-8"?>
<calcChain xmlns="http://schemas.openxmlformats.org/spreadsheetml/2006/main">
  <c r="F53" i="2" l="1"/>
  <c r="F54" i="2"/>
  <c r="F55" i="2"/>
  <c r="F56" i="2"/>
  <c r="F57" i="2"/>
  <c r="F58" i="2"/>
  <c r="F59" i="2"/>
  <c r="F52" i="2"/>
  <c r="F51" i="2"/>
  <c r="F49" i="2"/>
  <c r="F50" i="2"/>
  <c r="F48" i="2"/>
  <c r="F47" i="2"/>
  <c r="F46" i="2"/>
  <c r="F45" i="2"/>
  <c r="F43" i="2"/>
  <c r="F40" i="2"/>
  <c r="F41" i="2"/>
  <c r="F38" i="2"/>
  <c r="F39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21" i="2"/>
  <c r="F18" i="2"/>
  <c r="F14" i="2"/>
  <c r="F16" i="2"/>
  <c r="F17" i="2"/>
  <c r="F13" i="2"/>
  <c r="F39" i="1"/>
  <c r="F37" i="1"/>
  <c r="F33" i="1"/>
  <c r="F34" i="1"/>
  <c r="F32" i="1"/>
  <c r="F30" i="1"/>
  <c r="F26" i="1"/>
  <c r="F22" i="1"/>
  <c r="F23" i="1"/>
  <c r="F24" i="1"/>
  <c r="F25" i="1"/>
  <c r="F19" i="1"/>
  <c r="F20" i="1"/>
  <c r="F21" i="1"/>
  <c r="F18" i="1"/>
  <c r="F15" i="1"/>
  <c r="F16" i="1"/>
  <c r="F17" i="1"/>
  <c r="F13" i="1"/>
  <c r="F27" i="1" l="1"/>
  <c r="F28" i="1"/>
  <c r="F29" i="1"/>
  <c r="F31" i="1"/>
  <c r="F19" i="2"/>
</calcChain>
</file>

<file path=xl/sharedStrings.xml><?xml version="1.0" encoding="utf-8"?>
<sst xmlns="http://schemas.openxmlformats.org/spreadsheetml/2006/main" count="297" uniqueCount="188">
  <si>
    <t>01.10.2021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</si>
  <si>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</si>
  <si>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</si>
  <si>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</si>
  <si>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</si>
  <si>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</si>
  <si>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</si>
  <si>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</si>
  <si>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</si>
  <si>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</si>
  <si>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</si>
  <si>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</si>
  <si>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</si>
  <si>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</si>
  <si>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</si>
  <si>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</si>
  <si>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</si>
  <si>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</si>
  <si>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</si>
  <si>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</si>
  <si>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</si>
  <si>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-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</si>
  <si>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</si>
  <si>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</si>
  <si>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</si>
  <si>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</si>
  <si>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НАЛОГИ НА ИМУЩЕСТВО</t>
  </si>
  <si>
    <t>182 10600000000000000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</si>
  <si>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</si>
  <si>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</si>
  <si>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</si>
  <si>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182 10606000000000110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</si>
  <si>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</si>
  <si>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</si>
  <si>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</si>
  <si>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</si>
  <si>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</si>
  <si>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</si>
  <si>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</si>
  <si>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</si>
  <si>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</si>
  <si>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</si>
  <si>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ШТРАФЫ, САНКЦИИ, ВОЗМЕЩЕНИЕ УЩЕРБА</t>
  </si>
  <si>
    <t>001 11600000000000000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</si>
  <si>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</si>
  <si>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</si>
  <si>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</si>
  <si>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</si>
  <si>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Невыясненные поступления, зачисляемые в бюджеты сельских поселений</t>
  </si>
  <si>
    <t>001 11701050100000180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</si>
  <si>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</si>
  <si>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</si>
  <si>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</si>
  <si>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</si>
  <si>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</si>
  <si>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</si>
  <si>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</si>
  <si>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</si>
  <si>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</si>
  <si>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</si>
  <si>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 бюджетам сельских поселений</t>
  </si>
  <si>
    <t>001 20229999100000150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</si>
  <si>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</si>
  <si>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</si>
  <si>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</si>
  <si>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</si>
  <si>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 xml:space="preserve">                          2. Расходы бюджета</t>
  </si>
  <si>
    <t>Расходы бюджета - всего</t>
  </si>
  <si>
    <t>200</t>
  </si>
  <si>
    <t>x</t>
  </si>
  <si>
    <t>ОБЩЕГОСУДАРСТВЕННЫЕ ВОПРОСЫ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</si>
  <si>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</si>
  <si>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</si>
  <si>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</si>
  <si>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</si>
  <si>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</si>
  <si>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</si>
  <si>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</si>
  <si>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</si>
  <si>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Социальное обеспечение и иные выплаты населению</t>
  </si>
  <si>
    <t>Премии и гранты</t>
  </si>
  <si>
    <t>Иные бюджетные ассигнования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</si>
  <si>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</si>
  <si>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</si>
  <si>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Уплата налогов, сборов и иных платежей</t>
  </si>
  <si>
    <t>Уплата иных платежей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</si>
  <si>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</si>
  <si>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</si>
  <si>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</si>
  <si>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</si>
  <si>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</si>
  <si>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</si>
  <si>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</si>
  <si>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</si>
  <si>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</si>
  <si>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</si>
  <si>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</si>
  <si>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</si>
  <si>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</si>
  <si>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</si>
  <si>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000 0113 0000000000 300 </t>
  </si>
  <si>
    <t xml:space="preserve">000 0113 0000000000 350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</si>
  <si>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</si>
  <si>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</si>
  <si>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</si>
  <si>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</si>
  <si>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</si>
  <si>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</si>
  <si>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</si>
  <si>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</si>
  <si>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</si>
  <si>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</si>
  <si>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</si>
  <si>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</si>
  <si>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Топливно-энергетический комплекс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</si>
  <si>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</si>
  <si>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</si>
  <si>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</si>
  <si>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</si>
  <si>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</si>
  <si>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</si>
  <si>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</si>
  <si>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</si>
  <si>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</si>
  <si>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</si>
  <si>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</si>
  <si>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</si>
  <si>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</si>
  <si>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 И СПОРТ</t>
  </si>
  <si>
    <t>Другие вопросы в области физической культуры и спорта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</si>
  <si>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</si>
  <si>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</si>
  <si>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</si>
  <si>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</si>
  <si>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</si>
  <si>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700</t>
  </si>
  <si>
    <t>Изменение остатков средств на счетах по учету средств бюджета</t>
  </si>
  <si>
    <t>710</t>
  </si>
  <si>
    <t>Увеличение прочих остатков денежных средств бюджетов сельских поселений</t>
  </si>
  <si>
    <t>001 01050201100000510</t>
  </si>
  <si>
    <t>720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</si>
  <si>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</si>
  <si>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</si>
  <si>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</si>
  <si>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</si>
  <si>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</si>
  <si>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</si>
  <si>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</si>
  <si>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</si>
  <si>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</si>
  <si>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</si>
  <si>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</si>
  <si>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</si>
  <si>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</si>
  <si>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</si>
  <si>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</si>
  <si>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</si>
  <si>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</si>
  <si>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</si>
  <si>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004021</t>
  </si>
  <si>
    <t>Доходы/PERIOD</t>
  </si>
  <si>
    <t>х</t>
  </si>
  <si>
    <t>за 9 месяцев 2021 года</t>
  </si>
  <si>
    <t>ОТЧЕТ ОБ ИСПОЛНЕНИИ БЮДЖЕТА МО "Бугровское сельское поселение"</t>
  </si>
  <si>
    <t>План, тыс.руб.</t>
  </si>
  <si>
    <t>Исполнено, %</t>
  </si>
  <si>
    <t>Исполнено на 01.10.2021, тыс.руб.</t>
  </si>
  <si>
    <t>Уточненный план, тыс.руб.</t>
  </si>
  <si>
    <t>Раздел</t>
  </si>
  <si>
    <t>Подраздел</t>
  </si>
  <si>
    <t>01</t>
  </si>
  <si>
    <t>02</t>
  </si>
  <si>
    <t>03</t>
  </si>
  <si>
    <t>00</t>
  </si>
  <si>
    <t>04</t>
  </si>
  <si>
    <t>07</t>
  </si>
  <si>
    <t>11</t>
  </si>
  <si>
    <t>13</t>
  </si>
  <si>
    <t>09</t>
  </si>
  <si>
    <t>10</t>
  </si>
  <si>
    <t>14</t>
  </si>
  <si>
    <t>12</t>
  </si>
  <si>
    <t>05</t>
  </si>
  <si>
    <t>08</t>
  </si>
  <si>
    <t xml:space="preserve">            </t>
  </si>
  <si>
    <t>Приложение 3                                                                                                                   к постановлению главы администрации                                                                   от28.10.2021_  № _364</t>
  </si>
  <si>
    <t>Приложение 2                                                                                                                   к постановлению главы администрации                                                                   от 28.10.2021  №364</t>
  </si>
  <si>
    <t>Приложение 1                                                                                                                   к постановлению главы администрации                                                                   от 28.10.2021  № 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</si>
</sst>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\ &quot;г.&quot;"/>
    <numFmt numFmtId="165" formatCode="?"/>
    <numFmt numFmtId="166" formatCode="#,##0.0"/>
  </numFmts>
  <fonts count="14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Arial Cyr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left"/>
    </xf>
    <xf numFmtId="0" fontId="7" fillId="0" borderId="28" xfId="0" applyFont="1" applyBorder="1" applyAlignment="1" applyProtection="1">
      <alignment horizontal="center"/>
    </xf>
    <xf numFmtId="49" fontId="7" fillId="0" borderId="28" xfId="0" applyNumberFormat="1" applyFont="1" applyBorder="1" applyAlignment="1" applyProtection="1">
      <alignment horizontal="center" vertical="center"/>
    </xf>
    <xf numFmtId="49" fontId="8" fillId="0" borderId="22" xfId="0" applyNumberFormat="1" applyFont="1" applyBorder="1" applyAlignment="1" applyProtection="1">
      <alignment horizontal="center"/>
    </xf>
    <xf numFmtId="49" fontId="8" fillId="0" borderId="26" xfId="0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14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left" wrapText="1"/>
    </xf>
    <xf numFmtId="49" fontId="5" fillId="0" borderId="16" xfId="0" applyNumberFormat="1" applyFont="1" applyBorder="1" applyAlignment="1" applyProtection="1">
      <alignment horizontal="center" wrapText="1"/>
    </xf>
    <xf numFmtId="49" fontId="5" fillId="0" borderId="17" xfId="0" applyNumberFormat="1" applyFont="1" applyBorder="1" applyAlignment="1" applyProtection="1">
      <alignment horizontal="center"/>
    </xf>
    <xf numFmtId="4" fontId="5" fillId="0" borderId="18" xfId="0" applyNumberFormat="1" applyFont="1" applyBorder="1" applyAlignment="1" applyProtection="1">
      <alignment horizontal="right"/>
    </xf>
    <xf numFmtId="49" fontId="5" fillId="0" borderId="20" xfId="0" applyNumberFormat="1" applyFont="1" applyBorder="1" applyAlignment="1" applyProtection="1">
      <alignment horizontal="left" wrapText="1"/>
    </xf>
    <xf numFmtId="49" fontId="5" fillId="0" borderId="21" xfId="0" applyNumberFormat="1" applyFont="1" applyBorder="1" applyAlignment="1" applyProtection="1">
      <alignment horizontal="center" wrapText="1"/>
    </xf>
    <xf numFmtId="49" fontId="5" fillId="0" borderId="25" xfId="0" applyNumberFormat="1" applyFont="1" applyBorder="1" applyAlignment="1" applyProtection="1">
      <alignment horizontal="left" wrapText="1"/>
    </xf>
    <xf numFmtId="49" fontId="5" fillId="0" borderId="8" xfId="0" applyNumberFormat="1" applyFont="1" applyBorder="1" applyAlignment="1" applyProtection="1">
      <alignment horizontal="center" wrapText="1"/>
    </xf>
    <xf numFmtId="4" fontId="5" fillId="0" borderId="10" xfId="0" applyNumberFormat="1" applyFont="1" applyBorder="1" applyAlignment="1" applyProtection="1">
      <alignment horizontal="right"/>
    </xf>
    <xf numFmtId="165" fontId="5" fillId="0" borderId="25" xfId="0" applyNumberFormat="1" applyFont="1" applyBorder="1" applyAlignment="1" applyProtection="1">
      <alignment horizontal="left" wrapText="1"/>
    </xf>
    <xf numFmtId="0" fontId="9" fillId="0" borderId="0" xfId="0" applyFont="1"/>
    <xf numFmtId="0" fontId="3" fillId="0" borderId="0" xfId="0" applyFont="1" applyBorder="1" applyAlignment="1" applyProtection="1">
      <alignment horizontal="center"/>
    </xf>
    <xf numFmtId="166" fontId="5" fillId="0" borderId="19" xfId="0" applyNumberFormat="1" applyFont="1" applyBorder="1" applyAlignment="1" applyProtection="1">
      <alignment horizontal="right"/>
    </xf>
    <xf numFmtId="166" fontId="5" fillId="0" borderId="23" xfId="0" applyNumberFormat="1" applyFont="1" applyBorder="1" applyAlignment="1" applyProtection="1">
      <alignment horizontal="right"/>
    </xf>
    <xf numFmtId="166" fontId="5" fillId="0" borderId="9" xfId="0" applyNumberFormat="1" applyFont="1" applyBorder="1" applyAlignment="1" applyProtection="1">
      <alignment horizontal="right"/>
    </xf>
    <xf numFmtId="166" fontId="5" fillId="0" borderId="18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/>
    <xf numFmtId="49" fontId="5" fillId="0" borderId="0" xfId="0" applyNumberFormat="1" applyFont="1" applyBorder="1" applyAlignment="1" applyProtection="1"/>
    <xf numFmtId="0" fontId="9" fillId="0" borderId="0" xfId="0" applyFont="1" applyAlignment="1">
      <alignment horizontal="center"/>
    </xf>
    <xf numFmtId="0" fontId="10" fillId="0" borderId="0" xfId="0" applyFont="1" applyBorder="1" applyAlignment="1" applyProtection="1">
      <alignment horizontal="center"/>
    </xf>
    <xf numFmtId="0" fontId="8" fillId="0" borderId="30" xfId="0" applyFont="1" applyBorder="1" applyAlignment="1" applyProtection="1">
      <alignment horizontal="center" vertical="center" wrapText="1"/>
    </xf>
    <xf numFmtId="49" fontId="8" fillId="0" borderId="30" xfId="0" applyNumberFormat="1" applyFont="1" applyBorder="1" applyAlignment="1" applyProtection="1">
      <alignment horizontal="center" vertical="center" wrapText="1"/>
    </xf>
    <xf numFmtId="49" fontId="8" fillId="0" borderId="7" xfId="0" applyNumberFormat="1" applyFont="1" applyBorder="1" applyAlignment="1" applyProtection="1">
      <alignment vertical="center"/>
    </xf>
    <xf numFmtId="0" fontId="8" fillId="0" borderId="26" xfId="0" applyFont="1" applyBorder="1" applyAlignment="1" applyProtection="1">
      <alignment horizontal="center" vertical="center" wrapText="1"/>
    </xf>
    <xf numFmtId="49" fontId="8" fillId="0" borderId="26" xfId="0" applyNumberFormat="1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4" xfId="0" applyNumberFormat="1" applyFont="1" applyBorder="1" applyAlignment="1" applyProtection="1">
      <alignment horizontal="center" vertical="center"/>
    </xf>
    <xf numFmtId="49" fontId="8" fillId="0" borderId="25" xfId="0" applyNumberFormat="1" applyFont="1" applyBorder="1" applyAlignment="1" applyProtection="1">
      <alignment horizontal="left" wrapText="1"/>
    </xf>
    <xf numFmtId="49" fontId="8" fillId="0" borderId="31" xfId="0" applyNumberFormat="1" applyFont="1" applyBorder="1" applyAlignment="1" applyProtection="1">
      <alignment horizontal="center" wrapText="1"/>
    </xf>
    <xf numFmtId="166" fontId="8" fillId="0" borderId="9" xfId="0" applyNumberFormat="1" applyFont="1" applyBorder="1" applyAlignment="1" applyProtection="1">
      <alignment horizontal="right"/>
    </xf>
    <xf numFmtId="166" fontId="8" fillId="0" borderId="26" xfId="0" applyNumberFormat="1" applyFont="1" applyBorder="1" applyAlignment="1" applyProtection="1">
      <alignment horizontal="right"/>
    </xf>
    <xf numFmtId="4" fontId="8" fillId="0" borderId="10" xfId="0" applyNumberFormat="1" applyFont="1" applyBorder="1" applyAlignment="1" applyProtection="1">
      <alignment horizontal="right"/>
    </xf>
    <xf numFmtId="0" fontId="8" fillId="0" borderId="20" xfId="0" applyFont="1" applyBorder="1" applyAlignment="1" applyProtection="1"/>
    <xf numFmtId="0" fontId="8" fillId="0" borderId="21" xfId="0" applyFont="1" applyBorder="1" applyAlignment="1" applyProtection="1"/>
    <xf numFmtId="0" fontId="8" fillId="0" borderId="22" xfId="0" applyFont="1" applyBorder="1" applyAlignment="1" applyProtection="1">
      <alignment horizontal="center"/>
    </xf>
    <xf numFmtId="166" fontId="8" fillId="0" borderId="23" xfId="0" applyNumberFormat="1" applyFont="1" applyBorder="1" applyAlignment="1" applyProtection="1">
      <alignment horizontal="right"/>
    </xf>
    <xf numFmtId="166" fontId="8" fillId="0" borderId="23" xfId="0" applyNumberFormat="1" applyFont="1" applyBorder="1" applyAlignment="1" applyProtection="1"/>
    <xf numFmtId="49" fontId="8" fillId="0" borderId="15" xfId="0" applyNumberFormat="1" applyFont="1" applyBorder="1" applyAlignment="1" applyProtection="1">
      <alignment horizontal="left" wrapText="1"/>
    </xf>
    <xf numFmtId="49" fontId="8" fillId="0" borderId="19" xfId="0" applyNumberFormat="1" applyFont="1" applyBorder="1" applyAlignment="1" applyProtection="1">
      <alignment horizontal="center" wrapText="1"/>
    </xf>
    <xf numFmtId="49" fontId="8" fillId="0" borderId="17" xfId="0" applyNumberFormat="1" applyFont="1" applyBorder="1" applyAlignment="1" applyProtection="1">
      <alignment horizontal="center"/>
    </xf>
    <xf numFmtId="166" fontId="8" fillId="0" borderId="18" xfId="0" applyNumberFormat="1" applyFont="1" applyBorder="1" applyAlignment="1" applyProtection="1">
      <alignment horizontal="right"/>
    </xf>
    <xf numFmtId="166" fontId="8" fillId="0" borderId="17" xfId="0" applyNumberFormat="1" applyFont="1" applyBorder="1" applyAlignment="1" applyProtection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49" fontId="8" fillId="0" borderId="33" xfId="0" applyNumberFormat="1" applyFont="1" applyBorder="1" applyAlignment="1" applyProtection="1">
      <alignment horizontal="left" wrapText="1"/>
    </xf>
    <xf numFmtId="49" fontId="8" fillId="0" borderId="16" xfId="0" applyNumberFormat="1" applyFont="1" applyBorder="1" applyAlignment="1" applyProtection="1">
      <alignment horizontal="center" wrapText="1"/>
    </xf>
    <xf numFmtId="49" fontId="8" fillId="0" borderId="18" xfId="0" applyNumberFormat="1" applyFont="1" applyBorder="1" applyAlignment="1" applyProtection="1">
      <alignment horizontal="center" wrapText="1"/>
    </xf>
    <xf numFmtId="4" fontId="8" fillId="0" borderId="18" xfId="0" applyNumberFormat="1" applyFont="1" applyBorder="1" applyAlignment="1" applyProtection="1">
      <alignment horizontal="right"/>
    </xf>
    <xf numFmtId="4" fontId="8" fillId="0" borderId="32" xfId="0" applyNumberFormat="1" applyFont="1" applyBorder="1" applyAlignment="1" applyProtection="1">
      <alignment horizontal="center"/>
    </xf>
    <xf numFmtId="4" fontId="8" fillId="0" borderId="32" xfId="0" applyNumberFormat="1" applyFont="1" applyBorder="1" applyAlignment="1" applyProtection="1">
      <alignment horizontal="right"/>
    </xf>
    <xf numFmtId="49" fontId="7" fillId="0" borderId="0" xfId="0" applyNumberFormat="1" applyFont="1" applyBorder="1" applyAlignment="1" applyProtection="1"/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4" fontId="8" fillId="0" borderId="24" xfId="0" applyNumberFormat="1" applyFont="1" applyBorder="1" applyAlignment="1" applyProtection="1">
      <alignment horizontal="right"/>
    </xf>
    <xf numFmtId="4" fontId="8" fillId="0" borderId="10" xfId="0" applyNumberFormat="1" applyFont="1" applyBorder="1" applyAlignment="1" applyProtection="1">
      <alignment horizontal="right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49" fontId="8" fillId="0" borderId="9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right" wrapText="1"/>
    </xf>
    <xf numFmtId="0" fontId="13" fillId="0" borderId="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activeCell="E14" sqref="E14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23" customWidth="1"/>
    <col min="4" max="4" width="15.77734375" customWidth="1"/>
    <col min="5" max="5" width="15.88671875" customWidth="1"/>
    <col min="6" max="6" width="18.6640625" customWidth="1"/>
  </cols>
  <sheetData>
    <row r="1" spans="1:6" ht="39" customHeight="1" x14ac:dyDescent="0.25">
      <c r="A1" s="90"/>
      <c r="B1" s="90"/>
      <c r="C1" s="90"/>
      <c r="D1" s="91" t="s">
        <v>187</v>
      </c>
      <c r="E1" s="91"/>
      <c r="F1" s="91"/>
    </row>
    <row r="2" spans="1:6" ht="13.8" x14ac:dyDescent="0.25">
      <c r="A2" s="92" t="s">
        <v>163</v>
      </c>
      <c r="B2" s="92"/>
      <c r="C2" s="92"/>
      <c r="D2" s="92"/>
      <c r="E2" s="92"/>
      <c r="F2" s="6"/>
    </row>
    <row r="3" spans="1:6" ht="13.2" x14ac:dyDescent="0.25">
      <c r="A3" s="93" t="s">
        <v>162</v>
      </c>
      <c r="B3" s="93"/>
      <c r="C3" s="93"/>
      <c r="D3" s="93"/>
      <c r="E3" s="93"/>
      <c r="F3" s="7"/>
    </row>
    <row r="4" spans="1:6" ht="20.25" customHeight="1" thickBot="1" x14ac:dyDescent="0.3">
      <c r="A4" s="90" t="s">
        <v>1</v>
      </c>
      <c r="B4" s="90"/>
      <c r="C4" s="90"/>
      <c r="D4" s="90"/>
      <c r="E4" s="1"/>
      <c r="F4" s="5"/>
    </row>
    <row r="5" spans="1:6" ht="4.2" customHeight="1" x14ac:dyDescent="0.25">
      <c r="A5" s="84" t="s">
        <v>2</v>
      </c>
      <c r="B5" s="78" t="s">
        <v>3</v>
      </c>
      <c r="C5" s="78" t="s">
        <v>4</v>
      </c>
      <c r="D5" s="81" t="s">
        <v>164</v>
      </c>
      <c r="E5" s="81" t="s">
        <v>166</v>
      </c>
      <c r="F5" s="87" t="s">
        <v>165</v>
      </c>
    </row>
    <row r="6" spans="1:6" ht="3.6" customHeight="1" x14ac:dyDescent="0.25">
      <c r="A6" s="85"/>
      <c r="B6" s="79"/>
      <c r="C6" s="79"/>
      <c r="D6" s="82"/>
      <c r="E6" s="82"/>
      <c r="F6" s="88"/>
    </row>
    <row r="7" spans="1:6" ht="3" customHeight="1" x14ac:dyDescent="0.25">
      <c r="A7" s="85"/>
      <c r="B7" s="79"/>
      <c r="C7" s="79"/>
      <c r="D7" s="82"/>
      <c r="E7" s="82"/>
      <c r="F7" s="88"/>
    </row>
    <row r="8" spans="1:6" ht="3" customHeight="1" x14ac:dyDescent="0.25">
      <c r="A8" s="85"/>
      <c r="B8" s="79"/>
      <c r="C8" s="79"/>
      <c r="D8" s="82"/>
      <c r="E8" s="82"/>
      <c r="F8" s="88"/>
    </row>
    <row r="9" spans="1:6" ht="3" customHeight="1" x14ac:dyDescent="0.25">
      <c r="A9" s="85"/>
      <c r="B9" s="79"/>
      <c r="C9" s="79"/>
      <c r="D9" s="82"/>
      <c r="E9" s="82"/>
      <c r="F9" s="88"/>
    </row>
    <row r="10" spans="1:6" ht="3" customHeight="1" x14ac:dyDescent="0.25">
      <c r="A10" s="85"/>
      <c r="B10" s="79"/>
      <c r="C10" s="79"/>
      <c r="D10" s="82"/>
      <c r="E10" s="82"/>
      <c r="F10" s="88"/>
    </row>
    <row r="11" spans="1:6" ht="23.4" customHeight="1" x14ac:dyDescent="0.25">
      <c r="A11" s="86"/>
      <c r="B11" s="80"/>
      <c r="C11" s="80"/>
      <c r="D11" s="83"/>
      <c r="E11" s="83"/>
      <c r="F11" s="89"/>
    </row>
    <row r="12" spans="1:6" ht="12.6" customHeight="1" thickBot="1" x14ac:dyDescent="0.3">
      <c r="A12" s="13">
        <v>1</v>
      </c>
      <c r="B12" s="14">
        <v>2</v>
      </c>
      <c r="C12" s="15">
        <v>3</v>
      </c>
      <c r="D12" s="16" t="s">
        <v>8</v>
      </c>
      <c r="E12" s="17" t="s">
        <v>9</v>
      </c>
      <c r="F12" s="18" t="s">
        <v>10</v>
      </c>
    </row>
    <row r="13" spans="1:6" ht="13.2" x14ac:dyDescent="0.25">
      <c r="A13" s="19" t="s">
        <v>11</v>
      </c>
      <c r="B13" s="20" t="s">
        <v>12</v>
      </c>
      <c r="C13" s="21" t="s">
        <v>13</v>
      </c>
      <c r="D13" s="34">
        <v>300207.90000000002</v>
      </c>
      <c r="E13" s="31">
        <v>198613.3</v>
      </c>
      <c r="F13" s="22">
        <f>E13/D13*100</f>
        <v>66.15858543362782</v>
      </c>
    </row>
    <row r="14" spans="1:6" ht="13.2" x14ac:dyDescent="0.25">
      <c r="A14" s="23" t="s">
        <v>14</v>
      </c>
      <c r="B14" s="24"/>
      <c r="C14" s="11"/>
      <c r="D14" s="32"/>
      <c r="E14" s="32"/>
      <c r="F14" s="22"/>
    </row>
    <row r="15" spans="1:6" ht="13.2" x14ac:dyDescent="0.25">
      <c r="A15" s="25" t="s">
        <v>15</v>
      </c>
      <c r="B15" s="26" t="s">
        <v>12</v>
      </c>
      <c r="C15" s="12" t="s">
        <v>16</v>
      </c>
      <c r="D15" s="33">
        <v>275157.09999999998</v>
      </c>
      <c r="E15" s="33">
        <v>179425.4</v>
      </c>
      <c r="F15" s="22">
        <f t="shared" ref="F15:F17" si="0">E15/D15*100</f>
        <v>65.208348249054808</v>
      </c>
    </row>
    <row r="16" spans="1:6" ht="13.2" x14ac:dyDescent="0.25">
      <c r="A16" s="25" t="s">
        <v>17</v>
      </c>
      <c r="B16" s="26" t="s">
        <v>12</v>
      </c>
      <c r="C16" s="12" t="s">
        <v>18</v>
      </c>
      <c r="D16" s="33">
        <v>128450</v>
      </c>
      <c r="E16" s="33">
        <v>69800.5</v>
      </c>
      <c r="F16" s="22">
        <f t="shared" si="0"/>
        <v>54.340599455040874</v>
      </c>
    </row>
    <row r="17" spans="1:6" ht="13.2" x14ac:dyDescent="0.25">
      <c r="A17" s="25" t="s">
        <v>19</v>
      </c>
      <c r="B17" s="26" t="s">
        <v>12</v>
      </c>
      <c r="C17" s="12" t="s">
        <v>20</v>
      </c>
      <c r="D17" s="33">
        <v>128450</v>
      </c>
      <c r="E17" s="33">
        <v>69800.5</v>
      </c>
      <c r="F17" s="22">
        <f t="shared" si="0"/>
        <v>54.340599455040874</v>
      </c>
    </row>
    <row r="18" spans="1:6" ht="39.6" x14ac:dyDescent="0.25">
      <c r="A18" s="25" t="s">
        <v>22</v>
      </c>
      <c r="B18" s="26" t="s">
        <v>12</v>
      </c>
      <c r="C18" s="12" t="s">
        <v>23</v>
      </c>
      <c r="D18" s="33">
        <v>2000</v>
      </c>
      <c r="E18" s="33">
        <v>2405.6</v>
      </c>
      <c r="F18" s="27">
        <f>E18/D18*100</f>
        <v>120.27999999999999</v>
      </c>
    </row>
    <row r="19" spans="1:6" ht="28.8" customHeight="1" x14ac:dyDescent="0.25">
      <c r="A19" s="25" t="s">
        <v>24</v>
      </c>
      <c r="B19" s="26" t="s">
        <v>12</v>
      </c>
      <c r="C19" s="12" t="s">
        <v>25</v>
      </c>
      <c r="D19" s="33">
        <v>2000</v>
      </c>
      <c r="E19" s="33">
        <v>2405.6</v>
      </c>
      <c r="F19" s="27">
        <f t="shared" ref="F19:F25" si="1">E19/D19*100</f>
        <v>120.27999999999999</v>
      </c>
    </row>
    <row r="20" spans="1:6" ht="13.2" x14ac:dyDescent="0.25">
      <c r="A20" s="25" t="s">
        <v>26</v>
      </c>
      <c r="B20" s="26" t="s">
        <v>12</v>
      </c>
      <c r="C20" s="12" t="s">
        <v>27</v>
      </c>
      <c r="D20" s="33">
        <v>143100</v>
      </c>
      <c r="E20" s="33">
        <v>106232.5</v>
      </c>
      <c r="F20" s="27">
        <f t="shared" si="1"/>
        <v>74.236547868623333</v>
      </c>
    </row>
    <row r="21" spans="1:6" ht="52.8" x14ac:dyDescent="0.25">
      <c r="A21" s="25" t="s">
        <v>28</v>
      </c>
      <c r="B21" s="26" t="s">
        <v>12</v>
      </c>
      <c r="C21" s="12" t="s">
        <v>29</v>
      </c>
      <c r="D21" s="33">
        <v>8000</v>
      </c>
      <c r="E21" s="33">
        <v>1597430.92</v>
      </c>
      <c r="F21" s="27">
        <f t="shared" si="1"/>
        <v>19967.886500000001</v>
      </c>
    </row>
    <row r="22" spans="1:6" ht="13.2" x14ac:dyDescent="0.25">
      <c r="A22" s="25" t="s">
        <v>30</v>
      </c>
      <c r="B22" s="26" t="s">
        <v>12</v>
      </c>
      <c r="C22" s="12" t="s">
        <v>31</v>
      </c>
      <c r="D22" s="33">
        <v>13510</v>
      </c>
      <c r="E22" s="33">
        <v>104635.05</v>
      </c>
      <c r="F22" s="27">
        <f>E22/D22*100</f>
        <v>774.50074019245005</v>
      </c>
    </row>
    <row r="23" spans="1:6" ht="39.6" x14ac:dyDescent="0.25">
      <c r="A23" s="25" t="s">
        <v>32</v>
      </c>
      <c r="B23" s="26" t="s">
        <v>12</v>
      </c>
      <c r="C23" s="12" t="s">
        <v>33</v>
      </c>
      <c r="D23" s="33">
        <v>110000</v>
      </c>
      <c r="E23" s="33">
        <v>99261.448130000004</v>
      </c>
      <c r="F23" s="27">
        <f t="shared" si="1"/>
        <v>90.237680118181814</v>
      </c>
    </row>
    <row r="24" spans="1:6" ht="39.6" x14ac:dyDescent="0.25">
      <c r="A24" s="25" t="s">
        <v>34</v>
      </c>
      <c r="B24" s="26" t="s">
        <v>12</v>
      </c>
      <c r="C24" s="12" t="s">
        <v>35</v>
      </c>
      <c r="D24" s="33">
        <v>25100</v>
      </c>
      <c r="E24" s="33">
        <v>5373.6040000000003</v>
      </c>
      <c r="F24" s="27">
        <f t="shared" si="1"/>
        <v>21.408780876494024</v>
      </c>
    </row>
    <row r="25" spans="1:6" ht="39.6" x14ac:dyDescent="0.25">
      <c r="A25" s="25" t="s">
        <v>36</v>
      </c>
      <c r="B25" s="26" t="s">
        <v>12</v>
      </c>
      <c r="C25" s="12" t="s">
        <v>37</v>
      </c>
      <c r="D25" s="33">
        <v>607.1</v>
      </c>
      <c r="E25" s="33">
        <v>359.17221999999998</v>
      </c>
      <c r="F25" s="27">
        <f t="shared" si="1"/>
        <v>59.161953549662329</v>
      </c>
    </row>
    <row r="26" spans="1:6" ht="39.6" x14ac:dyDescent="0.25">
      <c r="A26" s="25" t="s">
        <v>38</v>
      </c>
      <c r="B26" s="26" t="s">
        <v>12</v>
      </c>
      <c r="C26" s="12" t="s">
        <v>39</v>
      </c>
      <c r="D26" s="33">
        <v>607.1</v>
      </c>
      <c r="E26" s="33">
        <v>331.87222000000003</v>
      </c>
      <c r="F26" s="27">
        <f>E26/D26*100</f>
        <v>54.665165541097018</v>
      </c>
    </row>
    <row r="27" spans="1:6" ht="52.8" x14ac:dyDescent="0.25">
      <c r="A27" s="25" t="s">
        <v>40</v>
      </c>
      <c r="B27" s="26" t="s">
        <v>12</v>
      </c>
      <c r="C27" s="12" t="s">
        <v>41</v>
      </c>
      <c r="D27" s="33" t="s">
        <v>21</v>
      </c>
      <c r="E27" s="33">
        <v>27.3</v>
      </c>
      <c r="F27" s="27" t="str">
        <f t="shared" ref="F27:F31" si="2">IF(OR(D27="-",IF(E27="-",0,E27)&gt;=IF(D27="-",0,D27)),"-",IF(D27="-",0,D27)-IF(E27="-",0,E27))</f>
        <v>-</v>
      </c>
    </row>
    <row r="28" spans="1:6" ht="13.2" x14ac:dyDescent="0.25">
      <c r="A28" s="25" t="s">
        <v>42</v>
      </c>
      <c r="B28" s="26" t="s">
        <v>12</v>
      </c>
      <c r="C28" s="12" t="s">
        <v>43</v>
      </c>
      <c r="D28" s="33" t="s">
        <v>21</v>
      </c>
      <c r="E28" s="33">
        <v>73.640169999999998</v>
      </c>
      <c r="F28" s="27" t="str">
        <f t="shared" si="2"/>
        <v>-</v>
      </c>
    </row>
    <row r="29" spans="1:6" ht="79.2" x14ac:dyDescent="0.25">
      <c r="A29" s="25" t="s">
        <v>44</v>
      </c>
      <c r="B29" s="26" t="s">
        <v>12</v>
      </c>
      <c r="C29" s="12" t="s">
        <v>45</v>
      </c>
      <c r="D29" s="33" t="s">
        <v>21</v>
      </c>
      <c r="E29" s="33">
        <v>73640.17</v>
      </c>
      <c r="F29" s="27" t="str">
        <f t="shared" si="2"/>
        <v>-</v>
      </c>
    </row>
    <row r="30" spans="1:6" ht="13.2" x14ac:dyDescent="0.25">
      <c r="A30" s="25" t="s">
        <v>46</v>
      </c>
      <c r="B30" s="26" t="s">
        <v>12</v>
      </c>
      <c r="C30" s="12" t="s">
        <v>47</v>
      </c>
      <c r="D30" s="33">
        <v>1000</v>
      </c>
      <c r="E30" s="33">
        <v>553.92577000000006</v>
      </c>
      <c r="F30" s="27">
        <f>E30/D30*100</f>
        <v>55.39257700000001</v>
      </c>
    </row>
    <row r="31" spans="1:6" ht="26.4" x14ac:dyDescent="0.25">
      <c r="A31" s="25" t="s">
        <v>48</v>
      </c>
      <c r="B31" s="26" t="s">
        <v>12</v>
      </c>
      <c r="C31" s="12" t="s">
        <v>49</v>
      </c>
      <c r="D31" s="33" t="s">
        <v>21</v>
      </c>
      <c r="E31" s="33">
        <v>11</v>
      </c>
      <c r="F31" s="27" t="str">
        <f t="shared" si="2"/>
        <v>-</v>
      </c>
    </row>
    <row r="32" spans="1:6" ht="26.4" x14ac:dyDescent="0.25">
      <c r="A32" s="25" t="s">
        <v>50</v>
      </c>
      <c r="B32" s="26" t="s">
        <v>12</v>
      </c>
      <c r="C32" s="12" t="s">
        <v>51</v>
      </c>
      <c r="D32" s="33">
        <v>1000</v>
      </c>
      <c r="E32" s="33">
        <v>553.91476999999998</v>
      </c>
      <c r="F32" s="27">
        <f>E32/D32*100</f>
        <v>55.391477000000002</v>
      </c>
    </row>
    <row r="33" spans="1:6" ht="13.2" x14ac:dyDescent="0.25">
      <c r="A33" s="25" t="s">
        <v>52</v>
      </c>
      <c r="B33" s="26" t="s">
        <v>12</v>
      </c>
      <c r="C33" s="12" t="s">
        <v>53</v>
      </c>
      <c r="D33" s="33">
        <v>25050.76</v>
      </c>
      <c r="E33" s="33">
        <v>19187.985000000001</v>
      </c>
      <c r="F33" s="27">
        <f t="shared" ref="F33:F34" si="3">E33/D33*100</f>
        <v>76.596418631610391</v>
      </c>
    </row>
    <row r="34" spans="1:6" ht="39.6" x14ac:dyDescent="0.25">
      <c r="A34" s="25" t="s">
        <v>54</v>
      </c>
      <c r="B34" s="26" t="s">
        <v>12</v>
      </c>
      <c r="C34" s="12" t="s">
        <v>55</v>
      </c>
      <c r="D34" s="33">
        <v>25050.76</v>
      </c>
      <c r="E34" s="33">
        <v>19187.985000000001</v>
      </c>
      <c r="F34" s="27">
        <f t="shared" si="3"/>
        <v>76.596418631610391</v>
      </c>
    </row>
    <row r="35" spans="1:6" ht="92.4" x14ac:dyDescent="0.25">
      <c r="A35" s="28" t="s">
        <v>56</v>
      </c>
      <c r="B35" s="26" t="s">
        <v>12</v>
      </c>
      <c r="C35" s="12" t="s">
        <v>57</v>
      </c>
      <c r="D35" s="33">
        <v>1991.9</v>
      </c>
      <c r="E35" s="33">
        <v>1991.9</v>
      </c>
      <c r="F35" s="27">
        <v>100</v>
      </c>
    </row>
    <row r="36" spans="1:6" ht="39.6" x14ac:dyDescent="0.25">
      <c r="A36" s="25" t="s">
        <v>58</v>
      </c>
      <c r="B36" s="26" t="s">
        <v>12</v>
      </c>
      <c r="C36" s="12" t="s">
        <v>59</v>
      </c>
      <c r="D36" s="33">
        <v>15000</v>
      </c>
      <c r="E36" s="33">
        <v>15000</v>
      </c>
      <c r="F36" s="27">
        <v>100</v>
      </c>
    </row>
    <row r="37" spans="1:6" ht="13.2" x14ac:dyDescent="0.25">
      <c r="A37" s="25" t="s">
        <v>60</v>
      </c>
      <c r="B37" s="26" t="s">
        <v>12</v>
      </c>
      <c r="C37" s="12" t="s">
        <v>61</v>
      </c>
      <c r="D37" s="33">
        <v>7453.6</v>
      </c>
      <c r="E37" s="33">
        <v>1739.5</v>
      </c>
      <c r="F37" s="27">
        <f>E37/D37*100</f>
        <v>23.337716003005259</v>
      </c>
    </row>
    <row r="38" spans="1:6" ht="39.6" x14ac:dyDescent="0.25">
      <c r="A38" s="25" t="s">
        <v>62</v>
      </c>
      <c r="B38" s="26" t="s">
        <v>12</v>
      </c>
      <c r="C38" s="12" t="s">
        <v>63</v>
      </c>
      <c r="D38" s="33">
        <v>10.56</v>
      </c>
      <c r="E38" s="33">
        <v>10.56</v>
      </c>
      <c r="F38" s="27">
        <v>100</v>
      </c>
    </row>
    <row r="39" spans="1:6" ht="43.8" customHeight="1" thickBot="1" x14ac:dyDescent="0.3">
      <c r="A39" s="25" t="s">
        <v>64</v>
      </c>
      <c r="B39" s="26" t="s">
        <v>12</v>
      </c>
      <c r="C39" s="12" t="s">
        <v>65</v>
      </c>
      <c r="D39" s="33">
        <v>594.70000000000005</v>
      </c>
      <c r="E39" s="33">
        <v>446.02499999999998</v>
      </c>
      <c r="F39" s="27">
        <f>E39/D39*100</f>
        <v>74.999999999999986</v>
      </c>
    </row>
    <row r="40" spans="1:6" ht="12.75" customHeight="1" x14ac:dyDescent="0.25">
      <c r="A40" s="8"/>
      <c r="B40" s="9"/>
      <c r="C40" s="9"/>
      <c r="D40" s="10"/>
      <c r="E40" s="10"/>
      <c r="F40" s="10"/>
    </row>
  </sheetData>
  <mergeCells count="11">
    <mergeCell ref="A4:D4"/>
    <mergeCell ref="A1:C1"/>
    <mergeCell ref="D1:F1"/>
    <mergeCell ref="A2:E2"/>
    <mergeCell ref="A3:E3"/>
    <mergeCell ref="B5:B11"/>
    <mergeCell ref="D5:D11"/>
    <mergeCell ref="C5:C11"/>
    <mergeCell ref="A5:A11"/>
    <mergeCell ref="F5:F11"/>
    <mergeCell ref="E5:E11"/>
  </mergeCells>
  <pageMargins left="0.39370078740157483" right="0.39370078740157483" top="0.78740157480314965" bottom="0.39370078740157483" header="0" footer="0"/>
  <pageSetup paperSize="9" scale="7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workbookViewId="0">
      <selection activeCell="A42" sqref="A42"/>
    </sheetView>
  </sheetViews>
  <sheetFormatPr defaultRowHeight="12.75" customHeight="1" x14ac:dyDescent="0.25"/>
  <cols>
    <col min="1" max="1" width="45.6640625" style="29" customWidth="1"/>
    <col min="2" max="2" width="8.6640625" style="29" customWidth="1"/>
    <col min="3" max="3" width="6.77734375" style="40" customWidth="1"/>
    <col min="4" max="4" width="13.77734375" style="29" customWidth="1"/>
    <col min="5" max="5" width="15.109375" style="29" customWidth="1"/>
    <col min="6" max="6" width="13.109375" style="29" customWidth="1"/>
    <col min="7" max="16384" width="8.88671875" style="29"/>
  </cols>
  <sheetData>
    <row r="1" spans="1:8" ht="71.400000000000006" customHeight="1" x14ac:dyDescent="0.25">
      <c r="D1" s="91" t="s">
        <v>186</v>
      </c>
      <c r="E1" s="91"/>
      <c r="F1" s="91"/>
      <c r="G1" s="35"/>
      <c r="H1" s="35"/>
    </row>
    <row r="2" spans="1:8" ht="15" customHeight="1" x14ac:dyDescent="0.25">
      <c r="A2" s="100" t="s">
        <v>66</v>
      </c>
      <c r="B2" s="100"/>
      <c r="C2" s="100"/>
      <c r="D2" s="100"/>
      <c r="E2" s="41"/>
      <c r="F2" s="4"/>
    </row>
    <row r="3" spans="1:8" ht="1.2" customHeight="1" thickBot="1" x14ac:dyDescent="0.3">
      <c r="A3" s="2"/>
      <c r="B3" s="2"/>
      <c r="C3" s="30"/>
      <c r="D3" s="3"/>
      <c r="E3" s="3"/>
      <c r="F3" s="3"/>
    </row>
    <row r="4" spans="1:8" ht="10.199999999999999" customHeight="1" x14ac:dyDescent="0.25">
      <c r="A4" s="101" t="s">
        <v>2</v>
      </c>
      <c r="B4" s="104" t="s">
        <v>168</v>
      </c>
      <c r="C4" s="98" t="s">
        <v>169</v>
      </c>
      <c r="D4" s="107" t="s">
        <v>167</v>
      </c>
      <c r="E4" s="107" t="s">
        <v>166</v>
      </c>
      <c r="F4" s="96" t="s">
        <v>165</v>
      </c>
    </row>
    <row r="5" spans="1:8" ht="5.4" customHeight="1" x14ac:dyDescent="0.25">
      <c r="A5" s="102"/>
      <c r="B5" s="105"/>
      <c r="C5" s="99"/>
      <c r="D5" s="108"/>
      <c r="E5" s="108"/>
      <c r="F5" s="97"/>
    </row>
    <row r="6" spans="1:8" ht="9.6" customHeight="1" x14ac:dyDescent="0.25">
      <c r="A6" s="102"/>
      <c r="B6" s="105"/>
      <c r="C6" s="99"/>
      <c r="D6" s="108"/>
      <c r="E6" s="108"/>
      <c r="F6" s="97"/>
    </row>
    <row r="7" spans="1:8" ht="6" customHeight="1" x14ac:dyDescent="0.25">
      <c r="A7" s="102"/>
      <c r="B7" s="105"/>
      <c r="C7" s="99"/>
      <c r="D7" s="108"/>
      <c r="E7" s="108"/>
      <c r="F7" s="97"/>
    </row>
    <row r="8" spans="1:8" ht="6.6" customHeight="1" x14ac:dyDescent="0.25">
      <c r="A8" s="102"/>
      <c r="B8" s="105"/>
      <c r="C8" s="99"/>
      <c r="D8" s="108"/>
      <c r="E8" s="108"/>
      <c r="F8" s="97"/>
    </row>
    <row r="9" spans="1:8" ht="10.95" customHeight="1" x14ac:dyDescent="0.25">
      <c r="A9" s="102"/>
      <c r="B9" s="105"/>
      <c r="C9" s="99"/>
      <c r="D9" s="108"/>
      <c r="E9" s="108"/>
      <c r="F9" s="97"/>
    </row>
    <row r="10" spans="1:8" ht="4.2" hidden="1" customHeight="1" x14ac:dyDescent="0.25">
      <c r="A10" s="102"/>
      <c r="B10" s="105"/>
      <c r="C10" s="42"/>
      <c r="D10" s="108"/>
      <c r="E10" s="43"/>
      <c r="F10" s="44"/>
    </row>
    <row r="11" spans="1:8" ht="13.2" hidden="1" customHeight="1" x14ac:dyDescent="0.25">
      <c r="A11" s="103"/>
      <c r="B11" s="106"/>
      <c r="C11" s="45"/>
      <c r="D11" s="109"/>
      <c r="E11" s="46"/>
      <c r="F11" s="47"/>
    </row>
    <row r="12" spans="1:8" ht="13.5" customHeight="1" thickBot="1" x14ac:dyDescent="0.3">
      <c r="A12" s="48">
        <v>1</v>
      </c>
      <c r="B12" s="49">
        <v>2</v>
      </c>
      <c r="C12" s="50">
        <v>3</v>
      </c>
      <c r="D12" s="51" t="s">
        <v>8</v>
      </c>
      <c r="E12" s="52" t="s">
        <v>9</v>
      </c>
      <c r="F12" s="53" t="s">
        <v>10</v>
      </c>
    </row>
    <row r="13" spans="1:8" ht="13.2" x14ac:dyDescent="0.25">
      <c r="A13" s="54" t="s">
        <v>67</v>
      </c>
      <c r="B13" s="55"/>
      <c r="C13" s="12"/>
      <c r="D13" s="56">
        <v>365604.34373999998</v>
      </c>
      <c r="E13" s="57">
        <v>213085.75242</v>
      </c>
      <c r="F13" s="58">
        <f>E13/D13*100</f>
        <v>58.283156660615667</v>
      </c>
    </row>
    <row r="14" spans="1:8" ht="13.2" x14ac:dyDescent="0.25">
      <c r="A14" s="59" t="s">
        <v>14</v>
      </c>
      <c r="B14" s="60"/>
      <c r="C14" s="61"/>
      <c r="D14" s="62"/>
      <c r="E14" s="63"/>
      <c r="F14" s="94">
        <f>E15/D15*100</f>
        <v>66.638111440471476</v>
      </c>
    </row>
    <row r="15" spans="1:8" ht="13.2" x14ac:dyDescent="0.25">
      <c r="A15" s="54" t="s">
        <v>70</v>
      </c>
      <c r="B15" s="55" t="s">
        <v>170</v>
      </c>
      <c r="C15" s="12" t="s">
        <v>173</v>
      </c>
      <c r="D15" s="56">
        <v>76024.122000000003</v>
      </c>
      <c r="E15" s="57">
        <v>50661.039140000001</v>
      </c>
      <c r="F15" s="95"/>
    </row>
    <row r="16" spans="1:8" ht="24" x14ac:dyDescent="0.25">
      <c r="A16" s="54" t="s">
        <v>86</v>
      </c>
      <c r="B16" s="55" t="s">
        <v>170</v>
      </c>
      <c r="C16" s="12" t="s">
        <v>171</v>
      </c>
      <c r="D16" s="56">
        <v>3008.05</v>
      </c>
      <c r="E16" s="57">
        <v>1949.39184</v>
      </c>
      <c r="F16" s="58">
        <f t="shared" ref="F16:F18" si="0">E16/D16*100</f>
        <v>64.805832349861205</v>
      </c>
    </row>
    <row r="17" spans="1:6" ht="36" x14ac:dyDescent="0.25">
      <c r="A17" s="54" t="s">
        <v>87</v>
      </c>
      <c r="B17" s="55" t="s">
        <v>170</v>
      </c>
      <c r="C17" s="12" t="s">
        <v>172</v>
      </c>
      <c r="D17" s="56">
        <v>4670.0540000000001</v>
      </c>
      <c r="E17" s="57">
        <v>2999.6959200000001</v>
      </c>
      <c r="F17" s="58">
        <f t="shared" si="0"/>
        <v>64.232574612627602</v>
      </c>
    </row>
    <row r="18" spans="1:6" ht="36" x14ac:dyDescent="0.25">
      <c r="A18" s="54" t="s">
        <v>88</v>
      </c>
      <c r="B18" s="55" t="s">
        <v>170</v>
      </c>
      <c r="C18" s="12" t="s">
        <v>174</v>
      </c>
      <c r="D18" s="56">
        <v>45616.81</v>
      </c>
      <c r="E18" s="57">
        <v>30099.6633</v>
      </c>
      <c r="F18" s="58">
        <f t="shared" si="0"/>
        <v>65.983709294884946</v>
      </c>
    </row>
    <row r="19" spans="1:6" ht="19.2" customHeight="1" x14ac:dyDescent="0.25">
      <c r="A19" s="54" t="s">
        <v>89</v>
      </c>
      <c r="B19" s="55" t="s">
        <v>170</v>
      </c>
      <c r="C19" s="12" t="s">
        <v>175</v>
      </c>
      <c r="D19" s="56">
        <v>400</v>
      </c>
      <c r="E19" s="57">
        <v>400</v>
      </c>
      <c r="F19" s="58" t="str">
        <f t="shared" ref="F19" si="1">IF(OR(D19="-",IF(E19="-",0,E19)&gt;=IF(D19="-",0,D19)),"-",IF(D19="-",0,D19)-IF(E19="-",0,E19))</f>
        <v>-</v>
      </c>
    </row>
    <row r="20" spans="1:6" ht="13.2" x14ac:dyDescent="0.25">
      <c r="A20" s="54" t="s">
        <v>90</v>
      </c>
      <c r="B20" s="55" t="s">
        <v>170</v>
      </c>
      <c r="C20" s="12" t="s">
        <v>176</v>
      </c>
      <c r="D20" s="56">
        <v>0.6</v>
      </c>
      <c r="E20" s="57" t="s">
        <v>21</v>
      </c>
      <c r="F20" s="58"/>
    </row>
    <row r="21" spans="1:6" ht="13.2" x14ac:dyDescent="0.25">
      <c r="A21" s="54" t="s">
        <v>91</v>
      </c>
      <c r="B21" s="55" t="s">
        <v>170</v>
      </c>
      <c r="C21" s="12" t="s">
        <v>177</v>
      </c>
      <c r="D21" s="56">
        <v>22328.608</v>
      </c>
      <c r="E21" s="57">
        <v>15212.28808</v>
      </c>
      <c r="F21" s="58">
        <f>E21/D21*100</f>
        <v>68.129137651572364</v>
      </c>
    </row>
    <row r="22" spans="1:6" ht="48" hidden="1" x14ac:dyDescent="0.25">
      <c r="A22" s="64" t="s">
        <v>71</v>
      </c>
      <c r="B22" s="65" t="s">
        <v>68</v>
      </c>
      <c r="C22" s="66" t="s">
        <v>92</v>
      </c>
      <c r="D22" s="67">
        <v>11402228</v>
      </c>
      <c r="E22" s="68">
        <v>7639025.8799999999</v>
      </c>
      <c r="F22" s="58">
        <f t="shared" ref="F22:F41" si="2">E22/D22*100</f>
        <v>66.995905361653882</v>
      </c>
    </row>
    <row r="23" spans="1:6" ht="13.2" hidden="1" x14ac:dyDescent="0.25">
      <c r="A23" s="64" t="s">
        <v>72</v>
      </c>
      <c r="B23" s="65" t="s">
        <v>68</v>
      </c>
      <c r="C23" s="66" t="s">
        <v>93</v>
      </c>
      <c r="D23" s="67">
        <v>11402228</v>
      </c>
      <c r="E23" s="68">
        <v>7639025.8799999999</v>
      </c>
      <c r="F23" s="58">
        <f t="shared" si="2"/>
        <v>66.995905361653882</v>
      </c>
    </row>
    <row r="24" spans="1:6" ht="13.2" hidden="1" x14ac:dyDescent="0.25">
      <c r="A24" s="64" t="s">
        <v>73</v>
      </c>
      <c r="B24" s="65" t="s">
        <v>68</v>
      </c>
      <c r="C24" s="66" t="s">
        <v>94</v>
      </c>
      <c r="D24" s="67">
        <v>8757472</v>
      </c>
      <c r="E24" s="68">
        <v>5979883.8099999996</v>
      </c>
      <c r="F24" s="58">
        <f t="shared" si="2"/>
        <v>68.283219289767644</v>
      </c>
    </row>
    <row r="25" spans="1:6" ht="36" hidden="1" x14ac:dyDescent="0.25">
      <c r="A25" s="64" t="s">
        <v>74</v>
      </c>
      <c r="B25" s="65" t="s">
        <v>68</v>
      </c>
      <c r="C25" s="66" t="s">
        <v>95</v>
      </c>
      <c r="D25" s="67">
        <v>2644756</v>
      </c>
      <c r="E25" s="68">
        <v>1659142.07</v>
      </c>
      <c r="F25" s="58">
        <f t="shared" si="2"/>
        <v>62.733275583834583</v>
      </c>
    </row>
    <row r="26" spans="1:6" ht="24" hidden="1" x14ac:dyDescent="0.25">
      <c r="A26" s="64" t="s">
        <v>75</v>
      </c>
      <c r="B26" s="65" t="s">
        <v>68</v>
      </c>
      <c r="C26" s="66" t="s">
        <v>96</v>
      </c>
      <c r="D26" s="67">
        <v>10732380</v>
      </c>
      <c r="E26" s="68">
        <v>7435123.6100000003</v>
      </c>
      <c r="F26" s="58">
        <f t="shared" si="2"/>
        <v>69.27749119952891</v>
      </c>
    </row>
    <row r="27" spans="1:6" ht="24" hidden="1" x14ac:dyDescent="0.25">
      <c r="A27" s="64" t="s">
        <v>76</v>
      </c>
      <c r="B27" s="65" t="s">
        <v>68</v>
      </c>
      <c r="C27" s="66" t="s">
        <v>97</v>
      </c>
      <c r="D27" s="67">
        <v>10732380</v>
      </c>
      <c r="E27" s="68">
        <v>7435123.6100000003</v>
      </c>
      <c r="F27" s="58">
        <f t="shared" si="2"/>
        <v>69.27749119952891</v>
      </c>
    </row>
    <row r="28" spans="1:6" ht="24" hidden="1" x14ac:dyDescent="0.25">
      <c r="A28" s="64" t="s">
        <v>77</v>
      </c>
      <c r="B28" s="65" t="s">
        <v>68</v>
      </c>
      <c r="C28" s="66" t="s">
        <v>98</v>
      </c>
      <c r="D28" s="67">
        <v>1097400</v>
      </c>
      <c r="E28" s="68">
        <v>831504.94</v>
      </c>
      <c r="F28" s="58">
        <f t="shared" si="2"/>
        <v>75.770451977401123</v>
      </c>
    </row>
    <row r="29" spans="1:6" ht="13.2" hidden="1" x14ac:dyDescent="0.25">
      <c r="A29" s="64" t="s">
        <v>78</v>
      </c>
      <c r="B29" s="65" t="s">
        <v>68</v>
      </c>
      <c r="C29" s="66" t="s">
        <v>99</v>
      </c>
      <c r="D29" s="67">
        <v>9634980</v>
      </c>
      <c r="E29" s="68">
        <v>6603618.6699999999</v>
      </c>
      <c r="F29" s="58">
        <f t="shared" si="2"/>
        <v>68.537959290003712</v>
      </c>
    </row>
    <row r="30" spans="1:6" ht="13.2" hidden="1" x14ac:dyDescent="0.25">
      <c r="A30" s="64" t="s">
        <v>79</v>
      </c>
      <c r="B30" s="65" t="s">
        <v>68</v>
      </c>
      <c r="C30" s="66" t="s">
        <v>100</v>
      </c>
      <c r="D30" s="67">
        <v>130000</v>
      </c>
      <c r="E30" s="68">
        <v>75000</v>
      </c>
      <c r="F30" s="58">
        <f t="shared" si="2"/>
        <v>57.692307692307686</v>
      </c>
    </row>
    <row r="31" spans="1:6" ht="13.2" hidden="1" x14ac:dyDescent="0.25">
      <c r="A31" s="64" t="s">
        <v>80</v>
      </c>
      <c r="B31" s="65" t="s">
        <v>68</v>
      </c>
      <c r="C31" s="66" t="s">
        <v>101</v>
      </c>
      <c r="D31" s="67">
        <v>130000</v>
      </c>
      <c r="E31" s="68">
        <v>75000</v>
      </c>
      <c r="F31" s="58">
        <f t="shared" si="2"/>
        <v>57.692307692307686</v>
      </c>
    </row>
    <row r="32" spans="1:6" ht="13.2" hidden="1" x14ac:dyDescent="0.25">
      <c r="A32" s="64" t="s">
        <v>81</v>
      </c>
      <c r="B32" s="65" t="s">
        <v>68</v>
      </c>
      <c r="C32" s="66" t="s">
        <v>102</v>
      </c>
      <c r="D32" s="67">
        <v>64000</v>
      </c>
      <c r="E32" s="68">
        <v>63138.59</v>
      </c>
      <c r="F32" s="58">
        <f t="shared" si="2"/>
        <v>98.654046874999992</v>
      </c>
    </row>
    <row r="33" spans="1:6" ht="13.2" hidden="1" x14ac:dyDescent="0.25">
      <c r="A33" s="64" t="s">
        <v>82</v>
      </c>
      <c r="B33" s="65" t="s">
        <v>68</v>
      </c>
      <c r="C33" s="66" t="s">
        <v>103</v>
      </c>
      <c r="D33" s="67">
        <v>40000</v>
      </c>
      <c r="E33" s="68">
        <v>40000</v>
      </c>
      <c r="F33" s="58">
        <f t="shared" si="2"/>
        <v>100</v>
      </c>
    </row>
    <row r="34" spans="1:6" ht="24" hidden="1" x14ac:dyDescent="0.25">
      <c r="A34" s="64" t="s">
        <v>83</v>
      </c>
      <c r="B34" s="65" t="s">
        <v>68</v>
      </c>
      <c r="C34" s="66" t="s">
        <v>104</v>
      </c>
      <c r="D34" s="67">
        <v>40000</v>
      </c>
      <c r="E34" s="68">
        <v>40000</v>
      </c>
      <c r="F34" s="58">
        <f t="shared" si="2"/>
        <v>100</v>
      </c>
    </row>
    <row r="35" spans="1:6" ht="13.2" hidden="1" x14ac:dyDescent="0.25">
      <c r="A35" s="64" t="s">
        <v>84</v>
      </c>
      <c r="B35" s="65" t="s">
        <v>68</v>
      </c>
      <c r="C35" s="66" t="s">
        <v>105</v>
      </c>
      <c r="D35" s="67">
        <v>24000</v>
      </c>
      <c r="E35" s="68">
        <v>23138.59</v>
      </c>
      <c r="F35" s="58">
        <f t="shared" si="2"/>
        <v>96.410791666666668</v>
      </c>
    </row>
    <row r="36" spans="1:6" ht="13.2" hidden="1" x14ac:dyDescent="0.25">
      <c r="A36" s="64" t="s">
        <v>85</v>
      </c>
      <c r="B36" s="65" t="s">
        <v>68</v>
      </c>
      <c r="C36" s="66" t="s">
        <v>106</v>
      </c>
      <c r="D36" s="67">
        <v>24000</v>
      </c>
      <c r="E36" s="68">
        <v>23138.59</v>
      </c>
      <c r="F36" s="58">
        <f t="shared" si="2"/>
        <v>96.410791666666668</v>
      </c>
    </row>
    <row r="37" spans="1:6" ht="13.2" x14ac:dyDescent="0.25">
      <c r="A37" s="54" t="s">
        <v>107</v>
      </c>
      <c r="B37" s="55" t="s">
        <v>171</v>
      </c>
      <c r="C37" s="12" t="s">
        <v>173</v>
      </c>
      <c r="D37" s="56">
        <v>594.70000000000005</v>
      </c>
      <c r="E37" s="57">
        <v>388.71816000000001</v>
      </c>
      <c r="F37" s="58">
        <f t="shared" si="2"/>
        <v>65.363739700689422</v>
      </c>
    </row>
    <row r="38" spans="1:6" ht="13.2" x14ac:dyDescent="0.25">
      <c r="A38" s="54" t="s">
        <v>108</v>
      </c>
      <c r="B38" s="55" t="s">
        <v>171</v>
      </c>
      <c r="C38" s="12" t="s">
        <v>172</v>
      </c>
      <c r="D38" s="56">
        <v>594.70000000000005</v>
      </c>
      <c r="E38" s="57">
        <v>388.71816000000001</v>
      </c>
      <c r="F38" s="58">
        <f>E38/D38*100</f>
        <v>65.363739700689422</v>
      </c>
    </row>
    <row r="39" spans="1:6" ht="24" x14ac:dyDescent="0.25">
      <c r="A39" s="54" t="s">
        <v>109</v>
      </c>
      <c r="B39" s="55" t="s">
        <v>172</v>
      </c>
      <c r="C39" s="12" t="s">
        <v>173</v>
      </c>
      <c r="D39" s="56">
        <v>16155.06</v>
      </c>
      <c r="E39" s="57">
        <v>9776.0979800000005</v>
      </c>
      <c r="F39" s="58">
        <f t="shared" si="2"/>
        <v>60.514154574480074</v>
      </c>
    </row>
    <row r="40" spans="1:6" ht="13.2" x14ac:dyDescent="0.25">
      <c r="A40" s="54" t="s">
        <v>110</v>
      </c>
      <c r="B40" s="55" t="s">
        <v>172</v>
      </c>
      <c r="C40" s="12" t="s">
        <v>178</v>
      </c>
      <c r="D40" s="56">
        <v>14530.4</v>
      </c>
      <c r="E40" s="57">
        <v>8267.6459799999993</v>
      </c>
      <c r="F40" s="58">
        <f t="shared" si="2"/>
        <v>56.89895653251115</v>
      </c>
    </row>
    <row r="41" spans="1:6" ht="24" x14ac:dyDescent="0.25">
      <c r="A41" s="54" t="s">
        <v>111</v>
      </c>
      <c r="B41" s="55" t="s">
        <v>172</v>
      </c>
      <c r="C41" s="12" t="s">
        <v>179</v>
      </c>
      <c r="D41" s="56">
        <v>1614.1</v>
      </c>
      <c r="E41" s="57">
        <v>1508.452</v>
      </c>
      <c r="F41" s="58">
        <f t="shared" si="2"/>
        <v>93.454680626974792</v>
      </c>
    </row>
    <row r="42" spans="1:6" ht="24" x14ac:dyDescent="0.25">
      <c r="A42" s="54" t="s">
        <v>112</v>
      </c>
      <c r="B42" s="55" t="s">
        <v>172</v>
      </c>
      <c r="C42" s="12" t="s">
        <v>180</v>
      </c>
      <c r="D42" s="56">
        <v>10.56</v>
      </c>
      <c r="E42" s="57" t="s">
        <v>21</v>
      </c>
      <c r="F42" s="58"/>
    </row>
    <row r="43" spans="1:6" ht="13.2" x14ac:dyDescent="0.25">
      <c r="A43" s="54" t="s">
        <v>113</v>
      </c>
      <c r="B43" s="55" t="s">
        <v>174</v>
      </c>
      <c r="C43" s="12" t="s">
        <v>173</v>
      </c>
      <c r="D43" s="56">
        <v>68758.588000000003</v>
      </c>
      <c r="E43" s="57">
        <v>48021.515879999999</v>
      </c>
      <c r="F43" s="58">
        <f>E43/D43*100</f>
        <v>69.840753390689173</v>
      </c>
    </row>
    <row r="44" spans="1:6" ht="13.2" x14ac:dyDescent="0.25">
      <c r="A44" s="54" t="s">
        <v>114</v>
      </c>
      <c r="B44" s="55" t="s">
        <v>174</v>
      </c>
      <c r="C44" s="12" t="s">
        <v>171</v>
      </c>
      <c r="D44" s="56">
        <v>250</v>
      </c>
      <c r="E44" s="57" t="s">
        <v>21</v>
      </c>
      <c r="F44" s="58" t="s">
        <v>21</v>
      </c>
    </row>
    <row r="45" spans="1:6" ht="13.2" x14ac:dyDescent="0.25">
      <c r="A45" s="54" t="s">
        <v>115</v>
      </c>
      <c r="B45" s="55" t="s">
        <v>174</v>
      </c>
      <c r="C45" s="12" t="s">
        <v>178</v>
      </c>
      <c r="D45" s="56">
        <v>64725.588000000003</v>
      </c>
      <c r="E45" s="57">
        <v>47181.925880000003</v>
      </c>
      <c r="F45" s="58">
        <f>E45/D45*100</f>
        <v>72.895322140603795</v>
      </c>
    </row>
    <row r="46" spans="1:6" ht="13.2" x14ac:dyDescent="0.25">
      <c r="A46" s="54" t="s">
        <v>116</v>
      </c>
      <c r="B46" s="55" t="s">
        <v>174</v>
      </c>
      <c r="C46" s="12" t="s">
        <v>181</v>
      </c>
      <c r="D46" s="56">
        <v>3783</v>
      </c>
      <c r="E46" s="57">
        <v>839.59</v>
      </c>
      <c r="F46" s="58">
        <f>E46/D46*100</f>
        <v>22.193761564895588</v>
      </c>
    </row>
    <row r="47" spans="1:6" ht="13.2" x14ac:dyDescent="0.25">
      <c r="A47" s="54" t="s">
        <v>117</v>
      </c>
      <c r="B47" s="55" t="s">
        <v>182</v>
      </c>
      <c r="C47" s="12" t="s">
        <v>173</v>
      </c>
      <c r="D47" s="56">
        <v>172465.57373999999</v>
      </c>
      <c r="E47" s="57">
        <v>82153.019260000001</v>
      </c>
      <c r="F47" s="58">
        <f>E47/D47*100</f>
        <v>47.634445227805031</v>
      </c>
    </row>
    <row r="48" spans="1:6" ht="13.2" x14ac:dyDescent="0.25">
      <c r="A48" s="54" t="s">
        <v>118</v>
      </c>
      <c r="B48" s="55" t="s">
        <v>182</v>
      </c>
      <c r="C48" s="12" t="s">
        <v>170</v>
      </c>
      <c r="D48" s="56">
        <v>32658.77</v>
      </c>
      <c r="E48" s="57">
        <v>18388.68922</v>
      </c>
      <c r="F48" s="58">
        <f>E48/D48*100</f>
        <v>56.305516772370787</v>
      </c>
    </row>
    <row r="49" spans="1:6" ht="13.2" x14ac:dyDescent="0.25">
      <c r="A49" s="54" t="s">
        <v>119</v>
      </c>
      <c r="B49" s="55" t="s">
        <v>182</v>
      </c>
      <c r="C49" s="12" t="s">
        <v>171</v>
      </c>
      <c r="D49" s="56">
        <v>44582.02</v>
      </c>
      <c r="E49" s="57">
        <v>6911.3669</v>
      </c>
      <c r="F49" s="58">
        <f t="shared" ref="F49:F50" si="3">E49/D49*100</f>
        <v>15.502588038855128</v>
      </c>
    </row>
    <row r="50" spans="1:6" ht="13.2" x14ac:dyDescent="0.25">
      <c r="A50" s="54" t="s">
        <v>120</v>
      </c>
      <c r="B50" s="55" t="s">
        <v>182</v>
      </c>
      <c r="C50" s="12" t="s">
        <v>172</v>
      </c>
      <c r="D50" s="56">
        <v>95224.783739999999</v>
      </c>
      <c r="E50" s="57">
        <v>56852.96314</v>
      </c>
      <c r="F50" s="58">
        <f t="shared" si="3"/>
        <v>59.703956162536734</v>
      </c>
    </row>
    <row r="51" spans="1:6" ht="13.2" x14ac:dyDescent="0.25">
      <c r="A51" s="54" t="s">
        <v>121</v>
      </c>
      <c r="B51" s="55" t="s">
        <v>175</v>
      </c>
      <c r="C51" s="12" t="s">
        <v>173</v>
      </c>
      <c r="D51" s="56">
        <v>2510</v>
      </c>
      <c r="E51" s="57">
        <v>2445</v>
      </c>
      <c r="F51" s="58">
        <f>E51/D51*100</f>
        <v>97.410358565737056</v>
      </c>
    </row>
    <row r="52" spans="1:6" ht="13.2" x14ac:dyDescent="0.25">
      <c r="A52" s="54" t="s">
        <v>122</v>
      </c>
      <c r="B52" s="55" t="s">
        <v>175</v>
      </c>
      <c r="C52" s="12" t="s">
        <v>175</v>
      </c>
      <c r="D52" s="56">
        <v>2510</v>
      </c>
      <c r="E52" s="57">
        <v>2445</v>
      </c>
      <c r="F52" s="58">
        <f>E52/D52*100</f>
        <v>97.410358565737056</v>
      </c>
    </row>
    <row r="53" spans="1:6" ht="13.2" x14ac:dyDescent="0.25">
      <c r="A53" s="54" t="s">
        <v>123</v>
      </c>
      <c r="B53" s="55" t="s">
        <v>183</v>
      </c>
      <c r="C53" s="12" t="s">
        <v>173</v>
      </c>
      <c r="D53" s="56">
        <v>20303.400000000001</v>
      </c>
      <c r="E53" s="57">
        <v>14037.404780000001</v>
      </c>
      <c r="F53" s="58">
        <f t="shared" ref="F53:F59" si="4">E53/D53*100</f>
        <v>69.138197444762952</v>
      </c>
    </row>
    <row r="54" spans="1:6" ht="13.2" x14ac:dyDescent="0.25">
      <c r="A54" s="54" t="s">
        <v>124</v>
      </c>
      <c r="B54" s="55" t="s">
        <v>183</v>
      </c>
      <c r="C54" s="12" t="s">
        <v>170</v>
      </c>
      <c r="D54" s="56">
        <v>20303.400000000001</v>
      </c>
      <c r="E54" s="57">
        <v>14037.404780000001</v>
      </c>
      <c r="F54" s="58">
        <f t="shared" si="4"/>
        <v>69.138197444762952</v>
      </c>
    </row>
    <row r="55" spans="1:6" ht="13.2" x14ac:dyDescent="0.25">
      <c r="A55" s="54" t="s">
        <v>125</v>
      </c>
      <c r="B55" s="55" t="s">
        <v>179</v>
      </c>
      <c r="C55" s="12" t="s">
        <v>173</v>
      </c>
      <c r="D55" s="56">
        <v>6862.9</v>
      </c>
      <c r="E55" s="57">
        <v>4253.1959999999999</v>
      </c>
      <c r="F55" s="58">
        <f t="shared" si="4"/>
        <v>61.973742878375035</v>
      </c>
    </row>
    <row r="56" spans="1:6" ht="13.2" x14ac:dyDescent="0.25">
      <c r="A56" s="54" t="s">
        <v>126</v>
      </c>
      <c r="B56" s="55" t="s">
        <v>179</v>
      </c>
      <c r="C56" s="12" t="s">
        <v>170</v>
      </c>
      <c r="D56" s="56">
        <v>3992.9</v>
      </c>
      <c r="E56" s="57">
        <v>2551.1959999999999</v>
      </c>
      <c r="F56" s="58">
        <f t="shared" si="4"/>
        <v>63.893310626361789</v>
      </c>
    </row>
    <row r="57" spans="1:6" ht="13.2" x14ac:dyDescent="0.25">
      <c r="A57" s="54" t="s">
        <v>127</v>
      </c>
      <c r="B57" s="55" t="s">
        <v>179</v>
      </c>
      <c r="C57" s="12" t="s">
        <v>172</v>
      </c>
      <c r="D57" s="56">
        <v>2870</v>
      </c>
      <c r="E57" s="57">
        <v>1702</v>
      </c>
      <c r="F57" s="58">
        <f t="shared" si="4"/>
        <v>59.303135888501743</v>
      </c>
    </row>
    <row r="58" spans="1:6" ht="13.2" x14ac:dyDescent="0.25">
      <c r="A58" s="54" t="s">
        <v>128</v>
      </c>
      <c r="B58" s="55" t="s">
        <v>176</v>
      </c>
      <c r="C58" s="12" t="s">
        <v>173</v>
      </c>
      <c r="D58" s="56">
        <v>1930</v>
      </c>
      <c r="E58" s="57">
        <v>1349.7611999999999</v>
      </c>
      <c r="F58" s="58">
        <f t="shared" si="4"/>
        <v>69.935813471502584</v>
      </c>
    </row>
    <row r="59" spans="1:6" ht="13.2" x14ac:dyDescent="0.25">
      <c r="A59" s="54" t="s">
        <v>129</v>
      </c>
      <c r="B59" s="55" t="s">
        <v>176</v>
      </c>
      <c r="C59" s="12" t="s">
        <v>182</v>
      </c>
      <c r="D59" s="56">
        <v>1930</v>
      </c>
      <c r="E59" s="57">
        <v>1349.7612200000001</v>
      </c>
      <c r="F59" s="58">
        <f t="shared" si="4"/>
        <v>69.935814507772022</v>
      </c>
    </row>
    <row r="60" spans="1:6" ht="12.75" customHeight="1" x14ac:dyDescent="0.25">
      <c r="A60" s="69"/>
      <c r="B60" s="69"/>
      <c r="C60" s="70"/>
      <c r="D60" s="69"/>
      <c r="E60" s="69"/>
      <c r="F60" s="69"/>
    </row>
  </sheetData>
  <mergeCells count="9">
    <mergeCell ref="F14:F15"/>
    <mergeCell ref="D1:F1"/>
    <mergeCell ref="F4:F9"/>
    <mergeCell ref="C4:C9"/>
    <mergeCell ref="A2:D2"/>
    <mergeCell ref="A4:A11"/>
    <mergeCell ref="B4:B11"/>
    <mergeCell ref="D4:D11"/>
    <mergeCell ref="E4:E9"/>
  </mergeCells>
  <conditionalFormatting sqref="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showGridLines="0" workbookViewId="0">
      <selection activeCell="E30" sqref="E30"/>
    </sheetView>
  </sheetViews>
  <sheetFormatPr defaultRowHeight="12.75" customHeight="1" x14ac:dyDescent="0.25"/>
  <cols>
    <col min="1" max="1" width="42.33203125" style="29" customWidth="1"/>
    <col min="2" max="2" width="5.5546875" style="29" customWidth="1"/>
    <col min="3" max="3" width="20.33203125" style="29" customWidth="1"/>
    <col min="4" max="5" width="18.6640625" style="29" customWidth="1"/>
    <col min="6" max="6" width="15.88671875" style="29" customWidth="1"/>
    <col min="7" max="16384" width="8.88671875" style="29"/>
  </cols>
  <sheetData>
    <row r="1" spans="1:12" ht="56.4" customHeight="1" x14ac:dyDescent="0.25">
      <c r="A1" s="77" t="s">
        <v>184</v>
      </c>
      <c r="B1" s="77"/>
      <c r="C1" s="77"/>
      <c r="D1" s="77"/>
      <c r="E1" s="110" t="s">
        <v>185</v>
      </c>
      <c r="F1" s="110"/>
      <c r="G1" s="4"/>
      <c r="H1" s="4"/>
      <c r="I1" s="4"/>
      <c r="J1" s="4"/>
      <c r="K1" s="4"/>
      <c r="L1" s="4"/>
    </row>
    <row r="2" spans="1:12" ht="13.2" customHeight="1" x14ac:dyDescent="0.25">
      <c r="A2" s="111" t="s">
        <v>131</v>
      </c>
      <c r="B2" s="111"/>
      <c r="C2" s="111"/>
      <c r="D2" s="111"/>
      <c r="E2" s="111"/>
      <c r="F2" s="111"/>
    </row>
    <row r="3" spans="1:12" ht="9" customHeight="1" x14ac:dyDescent="0.25">
      <c r="A3" s="36"/>
      <c r="B3" s="37"/>
      <c r="C3" s="38"/>
      <c r="D3" s="39"/>
      <c r="E3" s="39"/>
      <c r="F3" s="38"/>
    </row>
    <row r="4" spans="1:12" ht="13.95" customHeight="1" x14ac:dyDescent="0.25">
      <c r="A4" s="112" t="s">
        <v>2</v>
      </c>
      <c r="B4" s="104" t="s">
        <v>3</v>
      </c>
      <c r="C4" s="98" t="s">
        <v>132</v>
      </c>
      <c r="D4" s="107" t="s">
        <v>5</v>
      </c>
      <c r="E4" s="107" t="s">
        <v>6</v>
      </c>
      <c r="F4" s="96" t="s">
        <v>7</v>
      </c>
    </row>
    <row r="5" spans="1:12" ht="4.95" customHeight="1" x14ac:dyDescent="0.25">
      <c r="A5" s="113"/>
      <c r="B5" s="105"/>
      <c r="C5" s="99"/>
      <c r="D5" s="108"/>
      <c r="E5" s="108"/>
      <c r="F5" s="97"/>
    </row>
    <row r="6" spans="1:12" ht="6" customHeight="1" x14ac:dyDescent="0.25">
      <c r="A6" s="113"/>
      <c r="B6" s="105"/>
      <c r="C6" s="99"/>
      <c r="D6" s="108"/>
      <c r="E6" s="108"/>
      <c r="F6" s="97"/>
    </row>
    <row r="7" spans="1:12" ht="4.95" customHeight="1" x14ac:dyDescent="0.25">
      <c r="A7" s="113"/>
      <c r="B7" s="105"/>
      <c r="C7" s="99"/>
      <c r="D7" s="108"/>
      <c r="E7" s="108"/>
      <c r="F7" s="97"/>
    </row>
    <row r="8" spans="1:12" ht="6" customHeight="1" x14ac:dyDescent="0.25">
      <c r="A8" s="113"/>
      <c r="B8" s="105"/>
      <c r="C8" s="99"/>
      <c r="D8" s="108"/>
      <c r="E8" s="108"/>
      <c r="F8" s="97"/>
    </row>
    <row r="9" spans="1:12" ht="6" customHeight="1" x14ac:dyDescent="0.25">
      <c r="A9" s="113"/>
      <c r="B9" s="105"/>
      <c r="C9" s="99"/>
      <c r="D9" s="108"/>
      <c r="E9" s="108"/>
      <c r="F9" s="97"/>
    </row>
    <row r="10" spans="1:12" ht="18" customHeight="1" x14ac:dyDescent="0.25">
      <c r="A10" s="114"/>
      <c r="B10" s="106"/>
      <c r="C10" s="115"/>
      <c r="D10" s="109"/>
      <c r="E10" s="109"/>
      <c r="F10" s="116"/>
    </row>
    <row r="11" spans="1:12" ht="13.5" customHeight="1" x14ac:dyDescent="0.25">
      <c r="A11" s="48">
        <v>1</v>
      </c>
      <c r="B11" s="49">
        <v>2</v>
      </c>
      <c r="C11" s="50">
        <v>3</v>
      </c>
      <c r="D11" s="51" t="s">
        <v>8</v>
      </c>
      <c r="E11" s="52" t="s">
        <v>9</v>
      </c>
      <c r="F11" s="53" t="s">
        <v>10</v>
      </c>
    </row>
    <row r="12" spans="1:12" ht="13.2" x14ac:dyDescent="0.25">
      <c r="A12" s="71" t="s">
        <v>133</v>
      </c>
      <c r="B12" s="72" t="s">
        <v>134</v>
      </c>
      <c r="C12" s="73" t="s">
        <v>69</v>
      </c>
      <c r="D12" s="74">
        <v>65190233.740000002</v>
      </c>
      <c r="E12" s="74">
        <v>14472413</v>
      </c>
      <c r="F12" s="75" t="s">
        <v>69</v>
      </c>
    </row>
    <row r="13" spans="1:12" ht="24" x14ac:dyDescent="0.25">
      <c r="A13" s="71" t="s">
        <v>136</v>
      </c>
      <c r="B13" s="72" t="s">
        <v>135</v>
      </c>
      <c r="C13" s="73" t="s">
        <v>161</v>
      </c>
      <c r="D13" s="74">
        <v>65190233.740000002</v>
      </c>
      <c r="E13" s="74">
        <v>14472413</v>
      </c>
      <c r="F13" s="76">
        <v>50717820.740000002</v>
      </c>
    </row>
    <row r="14" spans="1:12" ht="24" x14ac:dyDescent="0.25">
      <c r="A14" s="64" t="s">
        <v>138</v>
      </c>
      <c r="B14" s="72" t="s">
        <v>137</v>
      </c>
      <c r="C14" s="73" t="s">
        <v>139</v>
      </c>
      <c r="D14" s="74">
        <v>-300207860</v>
      </c>
      <c r="E14" s="74">
        <v>-207195408.12</v>
      </c>
      <c r="F14" s="76" t="s">
        <v>130</v>
      </c>
    </row>
    <row r="15" spans="1:12" ht="24" x14ac:dyDescent="0.25">
      <c r="A15" s="64" t="s">
        <v>141</v>
      </c>
      <c r="B15" s="72" t="s">
        <v>140</v>
      </c>
      <c r="C15" s="73" t="s">
        <v>142</v>
      </c>
      <c r="D15" s="74">
        <v>365398093.74000001</v>
      </c>
      <c r="E15" s="74">
        <v>221667821.12</v>
      </c>
      <c r="F15" s="76" t="s">
        <v>130</v>
      </c>
    </row>
  </sheetData>
  <mergeCells count="8">
    <mergeCell ref="E1:F1"/>
    <mergeCell ref="A2:F2"/>
    <mergeCell ref="A4:A10"/>
    <mergeCell ref="B4:B10"/>
    <mergeCell ref="D4:D10"/>
    <mergeCell ref="C4:C10"/>
    <mergeCell ref="E4:E10"/>
    <mergeCell ref="F4:F10"/>
  </mergeCells>
  <conditionalFormatting sqref="E74:F7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143</v>
      </c>
      <c r="B1" t="s">
        <v>144</v>
      </c>
    </row>
    <row r="2" spans="1:2" x14ac:dyDescent="0.25">
      <c r="A2" t="s">
        <v>145</v>
      </c>
      <c r="B2" t="s">
        <v>146</v>
      </c>
    </row>
    <row r="3" spans="1:2" x14ac:dyDescent="0.25">
      <c r="A3" t="s">
        <v>147</v>
      </c>
      <c r="B3" t="s">
        <v>0</v>
      </c>
    </row>
    <row r="4" spans="1:2" x14ac:dyDescent="0.25">
      <c r="A4" t="s">
        <v>148</v>
      </c>
      <c r="B4" t="s">
        <v>149</v>
      </c>
    </row>
    <row r="5" spans="1:2" x14ac:dyDescent="0.25">
      <c r="A5" t="s">
        <v>150</v>
      </c>
      <c r="B5" t="s">
        <v>151</v>
      </c>
    </row>
    <row r="6" spans="1:2" x14ac:dyDescent="0.25">
      <c r="A6" t="s">
        <v>152</v>
      </c>
      <c r="B6" t="s">
        <v>144</v>
      </c>
    </row>
    <row r="7" spans="1:2" x14ac:dyDescent="0.25">
      <c r="A7" t="s">
        <v>153</v>
      </c>
      <c r="B7" t="s">
        <v>154</v>
      </c>
    </row>
    <row r="8" spans="1:2" x14ac:dyDescent="0.25">
      <c r="A8" t="s">
        <v>155</v>
      </c>
      <c r="B8" t="s">
        <v>154</v>
      </c>
    </row>
    <row r="9" spans="1:2" x14ac:dyDescent="0.25">
      <c r="A9" t="s">
        <v>156</v>
      </c>
      <c r="B9" t="s">
        <v>157</v>
      </c>
    </row>
    <row r="10" spans="1:2" x14ac:dyDescent="0.25">
      <c r="A10" t="s">
        <v>158</v>
      </c>
      <c r="B10" t="s">
        <v>159</v>
      </c>
    </row>
    <row r="11" spans="1:2" x14ac:dyDescent="0.25">
      <c r="A11" t="s">
        <v>160</v>
      </c>
      <c r="B11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Доходы</vt:lpstr>
      <vt:lpstr>Расходы</vt:lpstr>
      <vt:lpstr>Источники</vt:lpstr>
      <vt:lpstr>_params</vt:lpstr>
      <vt:lpstr>Доходы!LAST_CELL</vt:lpstr>
      <vt:lpstr>Доходы!RANGE_NAMES</vt:lpstr>
      <vt:lpstr>Доходы!RBEGIN_1</vt:lpstr>
      <vt:lpstr>Источники!RBEGIN_1</vt:lpstr>
      <vt:lpstr>Расходы!RBEGIN_1</vt:lpstr>
      <vt:lpstr>Доходы!REND_1</vt:lpstr>
      <vt:lpstr>Источники!REND_1</vt:lpstr>
      <vt:lpstr>Источники!S_700A</vt:lpstr>
      <vt:lpstr>Доходы!SIGN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rep:2.53.0.158</dc:description>
  <cp:lastModifiedBy>ЛюбовьТ</cp:lastModifiedBy>
  <cp:lastPrinted>2021-10-27T13:55:55Z</cp:lastPrinted>
  <dcterms:created xsi:type="dcterms:W3CDTF">2021-10-20T15:04:07Z</dcterms:created>
  <dcterms:modified xsi:type="dcterms:W3CDTF">2021-11-08T09:48:09Z</dcterms:modified>
</cp:coreProperties>
</file>