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Лист1" sheetId="1" r:id="rId1"/>
  </sheets>
  <definedNames>
    <definedName name="_xlnm.Print_Area" localSheetId="0">Лист1!$A$1:$G$66</definedName>
  </definedNames>
  <calcPr calcId="162913"/>
</workbook>
</file>

<file path=xl/calcChain.xml><?xml version="1.0" encoding="utf-8"?>
<calcChain xmlns="http://schemas.openxmlformats.org/spreadsheetml/2006/main">
  <c r="F13" i="1" l="1"/>
  <c r="F14" i="1"/>
  <c r="F49" i="1" l="1"/>
  <c r="F26" i="1"/>
  <c r="F48" i="1"/>
  <c r="F24" i="1"/>
  <c r="F47" i="1"/>
  <c r="F27" i="1"/>
  <c r="F25" i="1"/>
</calcChain>
</file>

<file path=xl/sharedStrings.xml><?xml version="1.0" encoding="utf-8"?>
<sst xmlns="http://schemas.openxmlformats.org/spreadsheetml/2006/main" count="156" uniqueCount="107">
  <si>
    <t xml:space="preserve">Приложение № __ </t>
  </si>
  <si>
    <t xml:space="preserve">                                                                                       </t>
  </si>
  <si>
    <t>Перечень</t>
  </si>
  <si>
    <r>
      <t>передаваемого имущества, созданного  в  процессе  строительства</t>
    </r>
    <r>
      <rPr>
        <b/>
        <sz val="11"/>
        <color theme="1"/>
        <rFont val="Times New Roman"/>
        <family val="1"/>
        <charset val="204"/>
      </rPr>
      <t xml:space="preserve"> трассы сетей инженерно-технического обеспечения водопровода и канализации от административной границы Санкт-Петербурга и Ленинградской области до границы земельных участков ООО «БалтИнвестГрупп» по адресу:  Ленинградская область, Всеволожский муниципальный район, Бугровское сельское поселение, массив Центральное, кадастровые номера земельных участков 47:07:073003:903, 47:07:073003:904, 47:07:073003:907, 47:07:073003:908, 47:07:073003:912, 47:07:073003:906, 47:07:073003:916 и далее по этим участкам</t>
    </r>
  </si>
  <si>
    <t>(новое  строительство)</t>
  </si>
  <si>
    <t xml:space="preserve">Наименование имущества </t>
  </si>
  <si>
    <t>Тип имущества</t>
  </si>
  <si>
    <t>Стоимость с учетом НДС, руб.</t>
  </si>
  <si>
    <t>Кол-во единиц передаваемого  оборудования  с указанием Ду мм; Lм; N шт.</t>
  </si>
  <si>
    <t xml:space="preserve">Год изготовления </t>
  </si>
  <si>
    <t>ПЭ100 SDR17 500х29,7мм</t>
  </si>
  <si>
    <t>ПЭ100 SDR17 400х23,7мм</t>
  </si>
  <si>
    <t>75 721 172,95</t>
  </si>
  <si>
    <t>м.п.</t>
  </si>
  <si>
    <t>ПЭ100 SDR17 d500х29,7мм</t>
  </si>
  <si>
    <t>ПЭ100 SDR17 d110х6,6мм</t>
  </si>
  <si>
    <t>44 791 213,44</t>
  </si>
  <si>
    <t>ПЭ100 SDR17 315х18,7мм</t>
  </si>
  <si>
    <t>59 456 980,99</t>
  </si>
  <si>
    <t xml:space="preserve">Двухслойная профилирующая КОРСИС: </t>
  </si>
  <si>
    <t>SN8 DN160/139</t>
  </si>
  <si>
    <t>SN16 DN200/175</t>
  </si>
  <si>
    <t>SN16 DN225/200</t>
  </si>
  <si>
    <t>SN16 DN315/271</t>
  </si>
  <si>
    <t>SN16 DN400/350</t>
  </si>
  <si>
    <t>SN16 DN630/550</t>
  </si>
  <si>
    <t>39 435 872,85</t>
  </si>
  <si>
    <t>м.п</t>
  </si>
  <si>
    <t>Канализационная насосная станция хозяйственно-бытовых сточных вод</t>
  </si>
  <si>
    <t>л/с</t>
  </si>
  <si>
    <t>Всего:</t>
  </si>
  <si>
    <t>ДУ 100мм</t>
  </si>
  <si>
    <t>Чугунная</t>
  </si>
  <si>
    <t>Задвижка в ковере:</t>
  </si>
  <si>
    <t>Пожарный гидрант</t>
  </si>
  <si>
    <t>тип "М" диам. 400</t>
  </si>
  <si>
    <t>1.1</t>
  </si>
  <si>
    <t>2.1</t>
  </si>
  <si>
    <t>2.2</t>
  </si>
  <si>
    <t>2.3</t>
  </si>
  <si>
    <t>2.4</t>
  </si>
  <si>
    <t>3.1</t>
  </si>
  <si>
    <t>4.1</t>
  </si>
  <si>
    <t>4.2</t>
  </si>
  <si>
    <t>"HawleA" Ду 400</t>
  </si>
  <si>
    <t>Колодецы</t>
  </si>
  <si>
    <t>Пожарный Д 1000</t>
  </si>
  <si>
    <t>"HawleA"  Ду 100</t>
  </si>
  <si>
    <t>"HawleA" Ду 150</t>
  </si>
  <si>
    <t>шт</t>
  </si>
  <si>
    <t>1.2</t>
  </si>
  <si>
    <t>Пожарный Д 1500</t>
  </si>
  <si>
    <t>Задвижка в колодце</t>
  </si>
  <si>
    <t>Задвижка в ковере</t>
  </si>
  <si>
    <t>Водоспускной Д 2000</t>
  </si>
  <si>
    <t>1.3</t>
  </si>
  <si>
    <t>1.4</t>
  </si>
  <si>
    <t>Водомер</t>
  </si>
  <si>
    <t>3.2</t>
  </si>
  <si>
    <t>3.3</t>
  </si>
  <si>
    <t>3.4</t>
  </si>
  <si>
    <t>Камера гашения напора</t>
  </si>
  <si>
    <t>2,00х2,00</t>
  </si>
  <si>
    <t>"HaweleA" Ду 110</t>
  </si>
  <si>
    <t>"HaweleA" Ду 315</t>
  </si>
  <si>
    <t>"AVK" Ду 110</t>
  </si>
  <si>
    <t>Смотровой Д 1000</t>
  </si>
  <si>
    <t>Смотровой Д 1500</t>
  </si>
  <si>
    <t>Дождевой Д 1000</t>
  </si>
  <si>
    <t>Колодец</t>
  </si>
  <si>
    <t>"HawelA" Ду 400</t>
  </si>
  <si>
    <t>"HawelA" Ду 110</t>
  </si>
  <si>
    <t>"AVK" Ду 500</t>
  </si>
  <si>
    <t>Колодцы</t>
  </si>
  <si>
    <t>1.5</t>
  </si>
  <si>
    <t xml:space="preserve">П35.000 чугунный </t>
  </si>
  <si>
    <t>Eko-Terra</t>
  </si>
  <si>
    <t>5.1</t>
  </si>
  <si>
    <t>5.2</t>
  </si>
  <si>
    <t>Насос "Grundfos"</t>
  </si>
  <si>
    <t>марка S1.80.125.400.4.62Н. S.374.G.N.D</t>
  </si>
  <si>
    <t>5.3</t>
  </si>
  <si>
    <t>5.4</t>
  </si>
  <si>
    <t>Главный распределительный щит</t>
  </si>
  <si>
    <t>ШУНЗД-ПАЛ-100</t>
  </si>
  <si>
    <t>Щит общей автоматики</t>
  </si>
  <si>
    <t>АСПР ГРУПП</t>
  </si>
  <si>
    <t xml:space="preserve">Основание: 
1. Соглашение о порядке взаимодействия при передачи инженерных сетей от «___» _______________ 201 __г. 
2. Решение Совета депутатов МО «Бугровское  сельское поселение»  №_____ от  _________.201__г.          
</t>
  </si>
  <si>
    <t>Передал</t>
  </si>
  <si>
    <t>Принял</t>
  </si>
  <si>
    <t>________________________</t>
  </si>
  <si>
    <t xml:space="preserve">м.п.                                                                                                                                  </t>
  </si>
  <si>
    <t xml:space="preserve">« __» ________    201__г.                                                           </t>
  </si>
  <si>
    <t xml:space="preserve">Муниципальное образование                                                     
«Бугровское  сельское поселение»                                                       
 Глава администрации </t>
  </si>
  <si>
    <t>ООО "БалтИнвестГрупп"
Генеральный директор</t>
  </si>
  <si>
    <t>Шорохов Г.И.</t>
  </si>
  <si>
    <t>Ед.
изм.</t>
  </si>
  <si>
    <t xml:space="preserve">№№ п/п </t>
  </si>
  <si>
    <t>Шкаф управления насосами</t>
  </si>
  <si>
    <r>
      <t xml:space="preserve">________________  </t>
    </r>
    <r>
      <rPr>
        <b/>
        <sz val="12"/>
        <color theme="1"/>
        <rFont val="Times New Roman"/>
        <family val="1"/>
        <charset val="204"/>
      </rPr>
      <t>Медведев М.А.</t>
    </r>
  </si>
  <si>
    <t>Трубопроводы, ПЭ:</t>
  </si>
  <si>
    <t>Трубопроводы:</t>
  </si>
  <si>
    <t>Хозяйственно-питьевой водопровод
(внеплощадочные сети,  2 нити)</t>
  </si>
  <si>
    <t>Хозяйственно-питьевой водопровод
(внутриплощадочные сети)</t>
  </si>
  <si>
    <t>Хозяйственно-бытовой канализации
(внеплощадочные сети, 2 нити)</t>
  </si>
  <si>
    <t>Хозяйственно-бытовой канализации
(внутриплощадочные сети)</t>
  </si>
  <si>
    <t xml:space="preserve">                                                                   к Решению Совета депутатов  № 18 от  «9»  июня 20 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</si>
</sst>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 vertical="top"/>
    </xf>
    <xf numFmtId="0" fontId="1" fillId="0" borderId="0" xfId="0" applyFont="1"/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9" fillId="0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7"/>
  <sheetViews>
    <sheetView tabSelected="1" topLeftCell="A2" zoomScaleNormal="100" workbookViewId="0">
      <selection activeCell="A2" sqref="A2:G2"/>
    </sheetView>
  </sheetViews>
  <sheetFormatPr defaultRowHeight="15" x14ac:dyDescent="0.25"/>
  <cols>
    <col min="1" max="1" width="4.85546875" style="11" customWidth="1"/>
    <col min="2" max="3" width="26.42578125" customWidth="1"/>
    <col min="4" max="4" width="17.140625" style="21" customWidth="1"/>
    <col min="5" max="5" width="7.42578125" customWidth="1"/>
    <col min="6" max="6" width="15.7109375" customWidth="1"/>
    <col min="7" max="7" width="12.7109375" style="22" customWidth="1"/>
    <col min="8" max="8" width="26.42578125" customWidth="1"/>
  </cols>
  <sheetData>
    <row r="1" spans="1:7" x14ac:dyDescent="0.25">
      <c r="A1" s="50" t="s">
        <v>0</v>
      </c>
      <c r="B1" s="50"/>
      <c r="C1" s="50"/>
      <c r="D1" s="50"/>
      <c r="E1" s="50"/>
      <c r="F1" s="50"/>
      <c r="G1" s="50"/>
    </row>
    <row r="2" spans="1:7" x14ac:dyDescent="0.25">
      <c r="A2" s="50" t="s">
        <v>106</v>
      </c>
      <c r="B2" s="50"/>
      <c r="C2" s="50"/>
      <c r="D2" s="50"/>
      <c r="E2" s="50"/>
      <c r="F2" s="50"/>
      <c r="G2" s="50"/>
    </row>
    <row r="3" spans="1:7" ht="15.75" x14ac:dyDescent="0.25">
      <c r="A3" s="8" t="s">
        <v>1</v>
      </c>
    </row>
    <row r="4" spans="1:7" ht="15.75" x14ac:dyDescent="0.25">
      <c r="A4" s="48" t="s">
        <v>2</v>
      </c>
      <c r="B4" s="48"/>
      <c r="C4" s="48"/>
      <c r="D4" s="48"/>
      <c r="E4" s="48"/>
      <c r="F4" s="48"/>
      <c r="G4" s="48"/>
    </row>
    <row r="5" spans="1:7" ht="111.75" customHeight="1" x14ac:dyDescent="0.25">
      <c r="A5" s="49" t="s">
        <v>3</v>
      </c>
      <c r="B5" s="49"/>
      <c r="C5" s="49"/>
      <c r="D5" s="49"/>
      <c r="E5" s="49"/>
      <c r="F5" s="49"/>
      <c r="G5" s="49"/>
    </row>
    <row r="6" spans="1:7" ht="15.75" customHeight="1" x14ac:dyDescent="0.25">
      <c r="A6" s="48" t="s">
        <v>4</v>
      </c>
      <c r="B6" s="48"/>
      <c r="C6" s="48"/>
      <c r="D6" s="48"/>
      <c r="E6" s="48"/>
      <c r="F6" s="48"/>
      <c r="G6" s="48"/>
    </row>
    <row r="7" spans="1:7" ht="15.75" x14ac:dyDescent="0.25">
      <c r="A7" s="1"/>
    </row>
    <row r="8" spans="1:7" ht="48.75" customHeight="1" x14ac:dyDescent="0.25">
      <c r="A8" s="31" t="s">
        <v>97</v>
      </c>
      <c r="B8" s="30" t="s">
        <v>5</v>
      </c>
      <c r="C8" s="30" t="s">
        <v>6</v>
      </c>
      <c r="D8" s="30" t="s">
        <v>7</v>
      </c>
      <c r="E8" s="30" t="s">
        <v>96</v>
      </c>
      <c r="F8" s="30" t="s">
        <v>8</v>
      </c>
      <c r="G8" s="30" t="s">
        <v>9</v>
      </c>
    </row>
    <row r="9" spans="1:7" ht="30.75" customHeight="1" x14ac:dyDescent="0.25">
      <c r="A9" s="17">
        <v>1</v>
      </c>
      <c r="B9" s="52" t="s">
        <v>102</v>
      </c>
      <c r="C9" s="52"/>
      <c r="D9" s="41" t="s">
        <v>12</v>
      </c>
      <c r="E9" s="12"/>
      <c r="F9" s="12"/>
      <c r="G9" s="51">
        <v>2017</v>
      </c>
    </row>
    <row r="10" spans="1:7" x14ac:dyDescent="0.25">
      <c r="A10" s="56" t="s">
        <v>36</v>
      </c>
      <c r="B10" s="57" t="s">
        <v>100</v>
      </c>
      <c r="C10" s="2"/>
      <c r="D10" s="41"/>
      <c r="E10" s="2" t="s">
        <v>13</v>
      </c>
      <c r="F10" s="2">
        <v>4984.59</v>
      </c>
      <c r="G10" s="51"/>
    </row>
    <row r="11" spans="1:7" x14ac:dyDescent="0.25">
      <c r="A11" s="56"/>
      <c r="B11" s="57"/>
      <c r="C11" s="12" t="s">
        <v>10</v>
      </c>
      <c r="D11" s="41"/>
      <c r="E11" s="12" t="s">
        <v>13</v>
      </c>
      <c r="F11" s="12">
        <v>610.71</v>
      </c>
      <c r="G11" s="51"/>
    </row>
    <row r="12" spans="1:7" x14ac:dyDescent="0.25">
      <c r="A12" s="56"/>
      <c r="B12" s="57"/>
      <c r="C12" s="12" t="s">
        <v>11</v>
      </c>
      <c r="D12" s="41"/>
      <c r="E12" s="12" t="s">
        <v>13</v>
      </c>
      <c r="F12" s="12">
        <v>4373.88</v>
      </c>
      <c r="G12" s="51"/>
    </row>
    <row r="13" spans="1:7" x14ac:dyDescent="0.25">
      <c r="A13" s="56" t="s">
        <v>50</v>
      </c>
      <c r="B13" s="58" t="s">
        <v>52</v>
      </c>
      <c r="C13" s="15" t="s">
        <v>71</v>
      </c>
      <c r="D13" s="41"/>
      <c r="E13" s="12" t="s">
        <v>49</v>
      </c>
      <c r="F13" s="12">
        <f>2+2</f>
        <v>4</v>
      </c>
      <c r="G13" s="51"/>
    </row>
    <row r="14" spans="1:7" x14ac:dyDescent="0.25">
      <c r="A14" s="56"/>
      <c r="B14" s="58"/>
      <c r="C14" s="15" t="s">
        <v>70</v>
      </c>
      <c r="D14" s="41"/>
      <c r="E14" s="12" t="s">
        <v>49</v>
      </c>
      <c r="F14" s="12">
        <f>5+3+5</f>
        <v>13</v>
      </c>
      <c r="G14" s="51"/>
    </row>
    <row r="15" spans="1:7" x14ac:dyDescent="0.25">
      <c r="A15" s="56"/>
      <c r="B15" s="58"/>
      <c r="C15" s="15" t="s">
        <v>72</v>
      </c>
      <c r="D15" s="41"/>
      <c r="E15" s="12" t="s">
        <v>49</v>
      </c>
      <c r="F15" s="12">
        <v>3</v>
      </c>
      <c r="G15" s="51"/>
    </row>
    <row r="16" spans="1:7" x14ac:dyDescent="0.25">
      <c r="A16" s="56"/>
      <c r="B16" s="16" t="s">
        <v>53</v>
      </c>
      <c r="C16" s="15" t="s">
        <v>72</v>
      </c>
      <c r="D16" s="41"/>
      <c r="E16" s="12" t="s">
        <v>49</v>
      </c>
      <c r="F16" s="12">
        <v>3</v>
      </c>
      <c r="G16" s="51"/>
    </row>
    <row r="17" spans="1:7" x14ac:dyDescent="0.25">
      <c r="A17" s="17" t="s">
        <v>55</v>
      </c>
      <c r="B17" s="18" t="s">
        <v>73</v>
      </c>
      <c r="C17" s="12" t="s">
        <v>51</v>
      </c>
      <c r="D17" s="41"/>
      <c r="E17" s="12" t="s">
        <v>49</v>
      </c>
      <c r="F17" s="12">
        <v>2</v>
      </c>
      <c r="G17" s="51"/>
    </row>
    <row r="18" spans="1:7" x14ac:dyDescent="0.25">
      <c r="A18" s="17" t="s">
        <v>56</v>
      </c>
      <c r="B18" s="3" t="s">
        <v>34</v>
      </c>
      <c r="C18" s="12" t="s">
        <v>75</v>
      </c>
      <c r="D18" s="41"/>
      <c r="E18" s="12" t="s">
        <v>49</v>
      </c>
      <c r="F18" s="12">
        <v>2</v>
      </c>
      <c r="G18" s="51"/>
    </row>
    <row r="19" spans="1:7" x14ac:dyDescent="0.25">
      <c r="A19" s="17" t="s">
        <v>74</v>
      </c>
      <c r="B19" s="24" t="s">
        <v>57</v>
      </c>
      <c r="C19" s="12" t="s">
        <v>76</v>
      </c>
      <c r="D19" s="41"/>
      <c r="E19" s="12" t="s">
        <v>49</v>
      </c>
      <c r="F19" s="12">
        <v>2</v>
      </c>
      <c r="G19" s="51"/>
    </row>
    <row r="20" spans="1:7" ht="31.5" customHeight="1" x14ac:dyDescent="0.25">
      <c r="A20" s="17">
        <v>2</v>
      </c>
      <c r="B20" s="53" t="s">
        <v>103</v>
      </c>
      <c r="C20" s="53"/>
      <c r="D20" s="41" t="s">
        <v>16</v>
      </c>
      <c r="E20" s="2"/>
      <c r="F20" s="2"/>
      <c r="G20" s="51">
        <v>2017</v>
      </c>
    </row>
    <row r="21" spans="1:7" x14ac:dyDescent="0.25">
      <c r="A21" s="56" t="s">
        <v>37</v>
      </c>
      <c r="B21" s="54" t="s">
        <v>100</v>
      </c>
      <c r="C21" s="5"/>
      <c r="D21" s="41"/>
      <c r="E21" s="2" t="s">
        <v>13</v>
      </c>
      <c r="F21" s="2">
        <v>4246.83</v>
      </c>
      <c r="G21" s="51"/>
    </row>
    <row r="22" spans="1:7" x14ac:dyDescent="0.25">
      <c r="A22" s="56"/>
      <c r="B22" s="54"/>
      <c r="C22" s="4" t="s">
        <v>14</v>
      </c>
      <c r="D22" s="41"/>
      <c r="E22" s="12" t="s">
        <v>13</v>
      </c>
      <c r="F22" s="12">
        <v>4185.5</v>
      </c>
      <c r="G22" s="51"/>
    </row>
    <row r="23" spans="1:7" x14ac:dyDescent="0.25">
      <c r="A23" s="56"/>
      <c r="B23" s="54"/>
      <c r="C23" s="4" t="s">
        <v>15</v>
      </c>
      <c r="D23" s="41"/>
      <c r="E23" s="12" t="s">
        <v>13</v>
      </c>
      <c r="F23" s="12">
        <v>61.32</v>
      </c>
      <c r="G23" s="51"/>
    </row>
    <row r="24" spans="1:7" x14ac:dyDescent="0.25">
      <c r="A24" s="56" t="s">
        <v>38</v>
      </c>
      <c r="B24" s="55" t="s">
        <v>33</v>
      </c>
      <c r="C24" s="4" t="s">
        <v>47</v>
      </c>
      <c r="D24" s="41"/>
      <c r="E24" s="12" t="s">
        <v>49</v>
      </c>
      <c r="F24" s="12">
        <f>2+2</f>
        <v>4</v>
      </c>
      <c r="G24" s="51"/>
    </row>
    <row r="25" spans="1:7" x14ac:dyDescent="0.25">
      <c r="A25" s="56"/>
      <c r="B25" s="55"/>
      <c r="C25" s="4" t="s">
        <v>48</v>
      </c>
      <c r="D25" s="41"/>
      <c r="E25" s="12" t="s">
        <v>49</v>
      </c>
      <c r="F25" s="12">
        <f>2</f>
        <v>2</v>
      </c>
      <c r="G25" s="51"/>
    </row>
    <row r="26" spans="1:7" x14ac:dyDescent="0.25">
      <c r="A26" s="56"/>
      <c r="B26" s="55"/>
      <c r="C26" s="4" t="s">
        <v>44</v>
      </c>
      <c r="D26" s="41"/>
      <c r="E26" s="12" t="s">
        <v>49</v>
      </c>
      <c r="F26" s="12">
        <f>5+2+1+5+5</f>
        <v>18</v>
      </c>
      <c r="G26" s="51"/>
    </row>
    <row r="27" spans="1:7" x14ac:dyDescent="0.25">
      <c r="A27" s="17" t="s">
        <v>39</v>
      </c>
      <c r="B27" s="3" t="s">
        <v>45</v>
      </c>
      <c r="C27" s="4" t="s">
        <v>46</v>
      </c>
      <c r="D27" s="41"/>
      <c r="E27" s="12" t="s">
        <v>49</v>
      </c>
      <c r="F27" s="12">
        <f>1+1</f>
        <v>2</v>
      </c>
      <c r="G27" s="51"/>
    </row>
    <row r="28" spans="1:7" x14ac:dyDescent="0.25">
      <c r="A28" s="17" t="s">
        <v>40</v>
      </c>
      <c r="B28" s="3" t="s">
        <v>34</v>
      </c>
      <c r="C28" s="4" t="s">
        <v>35</v>
      </c>
      <c r="D28" s="41"/>
      <c r="E28" s="12" t="s">
        <v>49</v>
      </c>
      <c r="F28" s="12">
        <v>2</v>
      </c>
      <c r="G28" s="51"/>
    </row>
    <row r="29" spans="1:7" ht="30" customHeight="1" x14ac:dyDescent="0.25">
      <c r="A29" s="17">
        <v>3</v>
      </c>
      <c r="B29" s="53" t="s">
        <v>104</v>
      </c>
      <c r="C29" s="53"/>
      <c r="D29" s="41" t="s">
        <v>18</v>
      </c>
      <c r="E29" s="2"/>
      <c r="F29" s="2"/>
      <c r="G29" s="51">
        <v>2017</v>
      </c>
    </row>
    <row r="30" spans="1:7" x14ac:dyDescent="0.25">
      <c r="A30" s="56" t="s">
        <v>41</v>
      </c>
      <c r="B30" s="55" t="s">
        <v>100</v>
      </c>
      <c r="C30" s="6"/>
      <c r="D30" s="41"/>
      <c r="E30" s="2" t="s">
        <v>13</v>
      </c>
      <c r="F30" s="2">
        <v>8019.67</v>
      </c>
      <c r="G30" s="51"/>
    </row>
    <row r="31" spans="1:7" x14ac:dyDescent="0.25">
      <c r="A31" s="56"/>
      <c r="B31" s="55"/>
      <c r="C31" s="12" t="s">
        <v>11</v>
      </c>
      <c r="D31" s="41"/>
      <c r="E31" s="12" t="s">
        <v>13</v>
      </c>
      <c r="F31" s="12">
        <v>2133.19</v>
      </c>
      <c r="G31" s="51"/>
    </row>
    <row r="32" spans="1:7" x14ac:dyDescent="0.25">
      <c r="A32" s="56"/>
      <c r="B32" s="55"/>
      <c r="C32" s="12" t="s">
        <v>17</v>
      </c>
      <c r="D32" s="41"/>
      <c r="E32" s="12" t="s">
        <v>13</v>
      </c>
      <c r="F32" s="12">
        <v>5886.48</v>
      </c>
      <c r="G32" s="51"/>
    </row>
    <row r="33" spans="1:7" x14ac:dyDescent="0.25">
      <c r="A33" s="56" t="s">
        <v>58</v>
      </c>
      <c r="B33" s="13" t="s">
        <v>52</v>
      </c>
      <c r="C33" s="12" t="s">
        <v>63</v>
      </c>
      <c r="D33" s="41"/>
      <c r="E33" s="12" t="s">
        <v>49</v>
      </c>
      <c r="F33" s="12">
        <v>4</v>
      </c>
      <c r="G33" s="51"/>
    </row>
    <row r="34" spans="1:7" x14ac:dyDescent="0.25">
      <c r="A34" s="56"/>
      <c r="B34" s="13"/>
      <c r="C34" s="12" t="s">
        <v>64</v>
      </c>
      <c r="D34" s="41"/>
      <c r="E34" s="12" t="s">
        <v>49</v>
      </c>
      <c r="F34" s="12">
        <v>10</v>
      </c>
      <c r="G34" s="51"/>
    </row>
    <row r="35" spans="1:7" x14ac:dyDescent="0.25">
      <c r="A35" s="56"/>
      <c r="B35" s="13" t="s">
        <v>53</v>
      </c>
      <c r="C35" s="12" t="s">
        <v>65</v>
      </c>
      <c r="D35" s="41"/>
      <c r="E35" s="12" t="s">
        <v>49</v>
      </c>
      <c r="F35" s="12">
        <v>4</v>
      </c>
      <c r="G35" s="51"/>
    </row>
    <row r="36" spans="1:7" x14ac:dyDescent="0.25">
      <c r="A36" s="17" t="s">
        <v>59</v>
      </c>
      <c r="B36" s="14" t="s">
        <v>73</v>
      </c>
      <c r="C36" s="12" t="s">
        <v>54</v>
      </c>
      <c r="D36" s="41"/>
      <c r="E36" s="12" t="s">
        <v>49</v>
      </c>
      <c r="F36" s="12">
        <v>8</v>
      </c>
      <c r="G36" s="51"/>
    </row>
    <row r="37" spans="1:7" x14ac:dyDescent="0.25">
      <c r="A37" s="17" t="s">
        <v>60</v>
      </c>
      <c r="B37" s="14" t="s">
        <v>61</v>
      </c>
      <c r="C37" s="12" t="s">
        <v>62</v>
      </c>
      <c r="D37" s="41"/>
      <c r="E37" s="12" t="s">
        <v>49</v>
      </c>
      <c r="F37" s="12">
        <v>1</v>
      </c>
      <c r="G37" s="51"/>
    </row>
    <row r="38" spans="1:7" ht="33.75" customHeight="1" x14ac:dyDescent="0.25">
      <c r="A38" s="17">
        <v>4</v>
      </c>
      <c r="B38" s="53" t="s">
        <v>105</v>
      </c>
      <c r="C38" s="53"/>
      <c r="D38" s="41" t="s">
        <v>26</v>
      </c>
      <c r="E38" s="2"/>
      <c r="F38" s="2"/>
      <c r="G38" s="38">
        <v>2017</v>
      </c>
    </row>
    <row r="39" spans="1:7" x14ac:dyDescent="0.25">
      <c r="A39" s="56" t="s">
        <v>42</v>
      </c>
      <c r="B39" s="7" t="s">
        <v>101</v>
      </c>
      <c r="C39" s="6"/>
      <c r="D39" s="41"/>
      <c r="E39" s="2" t="s">
        <v>13</v>
      </c>
      <c r="F39" s="2">
        <v>1497.85</v>
      </c>
      <c r="G39" s="39"/>
    </row>
    <row r="40" spans="1:7" ht="16.5" customHeight="1" x14ac:dyDescent="0.25">
      <c r="A40" s="56"/>
      <c r="B40" s="55" t="s">
        <v>19</v>
      </c>
      <c r="C40" s="12" t="s">
        <v>20</v>
      </c>
      <c r="D40" s="41"/>
      <c r="E40" s="12" t="s">
        <v>13</v>
      </c>
      <c r="F40" s="12">
        <v>281.13</v>
      </c>
      <c r="G40" s="39"/>
    </row>
    <row r="41" spans="1:7" x14ac:dyDescent="0.25">
      <c r="A41" s="56"/>
      <c r="B41" s="55"/>
      <c r="C41" s="12" t="s">
        <v>21</v>
      </c>
      <c r="D41" s="41"/>
      <c r="E41" s="12" t="s">
        <v>13</v>
      </c>
      <c r="F41" s="12">
        <v>240.7</v>
      </c>
      <c r="G41" s="39"/>
    </row>
    <row r="42" spans="1:7" x14ac:dyDescent="0.25">
      <c r="A42" s="56"/>
      <c r="B42" s="55"/>
      <c r="C42" s="12" t="s">
        <v>22</v>
      </c>
      <c r="D42" s="41"/>
      <c r="E42" s="12" t="s">
        <v>13</v>
      </c>
      <c r="F42" s="12">
        <v>135.47</v>
      </c>
      <c r="G42" s="39"/>
    </row>
    <row r="43" spans="1:7" x14ac:dyDescent="0.25">
      <c r="A43" s="56"/>
      <c r="B43" s="55"/>
      <c r="C43" s="12" t="s">
        <v>23</v>
      </c>
      <c r="D43" s="41"/>
      <c r="E43" s="12" t="s">
        <v>13</v>
      </c>
      <c r="F43" s="12">
        <v>101.64</v>
      </c>
      <c r="G43" s="39"/>
    </row>
    <row r="44" spans="1:7" x14ac:dyDescent="0.25">
      <c r="A44" s="56"/>
      <c r="B44" s="55"/>
      <c r="C44" s="12" t="s">
        <v>24</v>
      </c>
      <c r="D44" s="41"/>
      <c r="E44" s="12" t="s">
        <v>13</v>
      </c>
      <c r="F44" s="12">
        <v>553.25</v>
      </c>
      <c r="G44" s="39"/>
    </row>
    <row r="45" spans="1:7" x14ac:dyDescent="0.25">
      <c r="A45" s="56"/>
      <c r="B45" s="55"/>
      <c r="C45" s="12" t="s">
        <v>25</v>
      </c>
      <c r="D45" s="41"/>
      <c r="E45" s="12" t="s">
        <v>13</v>
      </c>
      <c r="F45" s="12">
        <v>134.1</v>
      </c>
      <c r="G45" s="39"/>
    </row>
    <row r="46" spans="1:7" x14ac:dyDescent="0.25">
      <c r="A46" s="56"/>
      <c r="B46" s="7" t="s">
        <v>32</v>
      </c>
      <c r="C46" s="12" t="s">
        <v>31</v>
      </c>
      <c r="D46" s="41"/>
      <c r="E46" s="12" t="s">
        <v>27</v>
      </c>
      <c r="F46" s="12">
        <v>51.57</v>
      </c>
      <c r="G46" s="39"/>
    </row>
    <row r="47" spans="1:7" x14ac:dyDescent="0.25">
      <c r="A47" s="56" t="s">
        <v>43</v>
      </c>
      <c r="B47" s="55" t="s">
        <v>69</v>
      </c>
      <c r="C47" s="4" t="s">
        <v>66</v>
      </c>
      <c r="D47" s="41"/>
      <c r="E47" s="12" t="s">
        <v>49</v>
      </c>
      <c r="F47" s="12">
        <f>16+15</f>
        <v>31</v>
      </c>
      <c r="G47" s="39"/>
    </row>
    <row r="48" spans="1:7" x14ac:dyDescent="0.25">
      <c r="A48" s="56"/>
      <c r="B48" s="55"/>
      <c r="C48" s="12" t="s">
        <v>67</v>
      </c>
      <c r="D48" s="41"/>
      <c r="E48" s="12" t="s">
        <v>49</v>
      </c>
      <c r="F48" s="12">
        <f>2+3+6+5+9+1</f>
        <v>26</v>
      </c>
      <c r="G48" s="39"/>
    </row>
    <row r="49" spans="1:7" x14ac:dyDescent="0.25">
      <c r="A49" s="56"/>
      <c r="B49" s="55"/>
      <c r="C49" s="12" t="s">
        <v>68</v>
      </c>
      <c r="D49" s="41"/>
      <c r="E49" s="12" t="s">
        <v>49</v>
      </c>
      <c r="F49" s="12">
        <f>2</f>
        <v>2</v>
      </c>
      <c r="G49" s="40"/>
    </row>
    <row r="50" spans="1:7" ht="33" customHeight="1" x14ac:dyDescent="0.25">
      <c r="A50" s="17">
        <v>5</v>
      </c>
      <c r="B50" s="47" t="s">
        <v>28</v>
      </c>
      <c r="C50" s="47"/>
      <c r="D50" s="42">
        <v>22003968.280000001</v>
      </c>
      <c r="E50" s="19" t="s">
        <v>29</v>
      </c>
      <c r="F50" s="19">
        <v>104</v>
      </c>
      <c r="G50" s="43">
        <v>2017</v>
      </c>
    </row>
    <row r="51" spans="1:7" ht="30" x14ac:dyDescent="0.25">
      <c r="A51" s="17" t="s">
        <v>77</v>
      </c>
      <c r="B51" s="20" t="s">
        <v>79</v>
      </c>
      <c r="C51" s="15" t="s">
        <v>80</v>
      </c>
      <c r="D51" s="42"/>
      <c r="E51" s="15" t="s">
        <v>49</v>
      </c>
      <c r="F51" s="15">
        <v>3</v>
      </c>
      <c r="G51" s="43"/>
    </row>
    <row r="52" spans="1:7" ht="30" x14ac:dyDescent="0.25">
      <c r="A52" s="17" t="s">
        <v>78</v>
      </c>
      <c r="B52" s="20" t="s">
        <v>83</v>
      </c>
      <c r="C52" s="15" t="s">
        <v>86</v>
      </c>
      <c r="D52" s="42"/>
      <c r="E52" s="15" t="s">
        <v>49</v>
      </c>
      <c r="F52" s="15">
        <v>1</v>
      </c>
      <c r="G52" s="43"/>
    </row>
    <row r="53" spans="1:7" ht="30" x14ac:dyDescent="0.25">
      <c r="A53" s="17" t="s">
        <v>81</v>
      </c>
      <c r="B53" s="20" t="s">
        <v>98</v>
      </c>
      <c r="C53" s="15" t="s">
        <v>84</v>
      </c>
      <c r="D53" s="42"/>
      <c r="E53" s="15" t="s">
        <v>49</v>
      </c>
      <c r="F53" s="15">
        <v>1</v>
      </c>
      <c r="G53" s="43"/>
    </row>
    <row r="54" spans="1:7" x14ac:dyDescent="0.25">
      <c r="A54" s="17" t="s">
        <v>82</v>
      </c>
      <c r="B54" s="20" t="s">
        <v>85</v>
      </c>
      <c r="C54" s="15" t="s">
        <v>86</v>
      </c>
      <c r="D54" s="42"/>
      <c r="E54" s="15" t="s">
        <v>49</v>
      </c>
      <c r="F54" s="15">
        <v>1</v>
      </c>
      <c r="G54" s="43"/>
    </row>
    <row r="55" spans="1:7" x14ac:dyDescent="0.25">
      <c r="A55" s="46" t="s">
        <v>30</v>
      </c>
      <c r="B55" s="46"/>
      <c r="C55" s="46"/>
      <c r="D55" s="32">
        <v>241409208.50999999</v>
      </c>
      <c r="E55" s="12"/>
      <c r="F55" s="12"/>
      <c r="G55" s="23"/>
    </row>
    <row r="56" spans="1:7" ht="15.75" x14ac:dyDescent="0.25">
      <c r="A56" s="1"/>
    </row>
    <row r="57" spans="1:7" ht="15.75" customHeight="1" x14ac:dyDescent="0.25">
      <c r="A57" s="44" t="s">
        <v>87</v>
      </c>
      <c r="B57" s="45"/>
      <c r="C57" s="45"/>
      <c r="D57" s="45"/>
      <c r="E57" s="45"/>
      <c r="F57" s="45"/>
      <c r="G57" s="45"/>
    </row>
    <row r="58" spans="1:7" ht="15.75" customHeight="1" x14ac:dyDescent="0.25">
      <c r="A58" s="45"/>
      <c r="B58" s="45"/>
      <c r="C58" s="45"/>
      <c r="D58" s="45"/>
      <c r="E58" s="45"/>
      <c r="F58" s="45"/>
      <c r="G58" s="45"/>
    </row>
    <row r="59" spans="1:7" ht="15.75" customHeight="1" x14ac:dyDescent="0.25">
      <c r="A59" s="45"/>
      <c r="B59" s="45"/>
      <c r="C59" s="45"/>
      <c r="D59" s="45"/>
      <c r="E59" s="45"/>
      <c r="F59" s="45"/>
      <c r="G59" s="45"/>
    </row>
    <row r="60" spans="1:7" ht="18.75" x14ac:dyDescent="0.25">
      <c r="A60" s="9"/>
    </row>
    <row r="61" spans="1:7" s="26" customFormat="1" ht="15.75" x14ac:dyDescent="0.25">
      <c r="A61" s="1"/>
      <c r="B61" s="34" t="s">
        <v>89</v>
      </c>
      <c r="C61" s="34"/>
      <c r="D61" s="25"/>
      <c r="F61" s="35" t="s">
        <v>88</v>
      </c>
      <c r="G61" s="35"/>
    </row>
    <row r="62" spans="1:7" s="26" customFormat="1" ht="49.5" customHeight="1" x14ac:dyDescent="0.25">
      <c r="A62" s="8"/>
      <c r="B62" s="36" t="s">
        <v>93</v>
      </c>
      <c r="C62" s="37"/>
      <c r="D62" s="25"/>
      <c r="E62" s="36" t="s">
        <v>94</v>
      </c>
      <c r="F62" s="36"/>
      <c r="G62" s="36"/>
    </row>
    <row r="63" spans="1:7" s="26" customFormat="1" ht="15.75" x14ac:dyDescent="0.25">
      <c r="A63" s="8"/>
      <c r="B63" s="28"/>
      <c r="C63" s="28"/>
      <c r="D63" s="25"/>
      <c r="F63" s="28"/>
      <c r="G63" s="28"/>
    </row>
    <row r="64" spans="1:7" s="26" customFormat="1" ht="15.75" x14ac:dyDescent="0.25">
      <c r="A64" s="8"/>
      <c r="B64" s="28" t="s">
        <v>90</v>
      </c>
      <c r="C64" s="29" t="s">
        <v>95</v>
      </c>
      <c r="D64" s="25"/>
      <c r="E64" s="33" t="s">
        <v>99</v>
      </c>
      <c r="F64" s="33"/>
      <c r="G64" s="33"/>
    </row>
    <row r="65" spans="1:7" s="26" customFormat="1" ht="15.75" x14ac:dyDescent="0.25">
      <c r="A65" s="8"/>
      <c r="B65" s="28" t="s">
        <v>92</v>
      </c>
      <c r="C65" s="28"/>
      <c r="D65" s="25"/>
      <c r="E65" s="28" t="s">
        <v>92</v>
      </c>
      <c r="F65" s="28"/>
      <c r="G65" s="28"/>
    </row>
    <row r="66" spans="1:7" s="26" customFormat="1" ht="15.75" x14ac:dyDescent="0.25">
      <c r="A66" s="8"/>
      <c r="B66" s="28" t="s">
        <v>91</v>
      </c>
      <c r="C66" s="28"/>
      <c r="D66" s="25"/>
      <c r="E66" s="28" t="s">
        <v>91</v>
      </c>
      <c r="F66" s="28"/>
      <c r="G66" s="28"/>
    </row>
    <row r="67" spans="1:7" s="26" customFormat="1" ht="18.75" x14ac:dyDescent="0.25">
      <c r="A67" s="10"/>
      <c r="D67" s="25"/>
      <c r="G67" s="27"/>
    </row>
  </sheetData>
  <mergeCells count="42">
    <mergeCell ref="A21:A23"/>
    <mergeCell ref="A33:A35"/>
    <mergeCell ref="A47:A49"/>
    <mergeCell ref="B47:B49"/>
    <mergeCell ref="B10:B12"/>
    <mergeCell ref="A10:A12"/>
    <mergeCell ref="A13:A16"/>
    <mergeCell ref="B13:B15"/>
    <mergeCell ref="A24:A26"/>
    <mergeCell ref="A30:A32"/>
    <mergeCell ref="A39:A46"/>
    <mergeCell ref="B40:B45"/>
    <mergeCell ref="B9:C9"/>
    <mergeCell ref="B20:C20"/>
    <mergeCell ref="B29:C29"/>
    <mergeCell ref="B38:C38"/>
    <mergeCell ref="B21:B23"/>
    <mergeCell ref="B30:B32"/>
    <mergeCell ref="B24:B26"/>
    <mergeCell ref="D9:D19"/>
    <mergeCell ref="G9:G19"/>
    <mergeCell ref="D20:D28"/>
    <mergeCell ref="G20:G28"/>
    <mergeCell ref="D29:D37"/>
    <mergeCell ref="G29:G37"/>
    <mergeCell ref="A4:G4"/>
    <mergeCell ref="A5:G5"/>
    <mergeCell ref="A1:G1"/>
    <mergeCell ref="A2:G2"/>
    <mergeCell ref="A6:G6"/>
    <mergeCell ref="E64:G64"/>
    <mergeCell ref="B61:C61"/>
    <mergeCell ref="F61:G61"/>
    <mergeCell ref="B62:C62"/>
    <mergeCell ref="G38:G49"/>
    <mergeCell ref="E62:G62"/>
    <mergeCell ref="D38:D49"/>
    <mergeCell ref="D50:D54"/>
    <mergeCell ref="G50:G54"/>
    <mergeCell ref="A57:G59"/>
    <mergeCell ref="A55:C55"/>
    <mergeCell ref="B50:C50"/>
  </mergeCells>
  <pageMargins left="0.7" right="0.7" top="0.75" bottom="0.75" header="0.3" footer="0.3"/>
  <pageSetup paperSize="9" fitToHeight="0" orientation="landscape" r:id="rId1"/>
  <rowBreaks count="1" manualBreakCount="1">
    <brk id="4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2018-06-20T07:40:23Z</dcterms:modified>
</cp:coreProperties>
</file>